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85128972\Downloads\"/>
    </mc:Choice>
  </mc:AlternateContent>
  <xr:revisionPtr revIDLastSave="0" documentId="13_ncr:1_{9C249A58-E588-48F4-83FB-A721ADD323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писание данных" sheetId="6" r:id="rId1"/>
    <sheet name="ПТ" sheetId="2" r:id="rId2"/>
    <sheet name="ПТкоррект" sheetId="3" r:id="rId3"/>
    <sheet name="Занятые" sheetId="1" r:id="rId4"/>
    <sheet name="ВДС" sheetId="4" r:id="rId5"/>
    <sheet name="Цены" sheetId="5" r:id="rId6"/>
  </sheets>
  <definedNames>
    <definedName name="_xlnm._FilterDatabase" localSheetId="1" hidden="1">ПТ!$A$1:$AA$97</definedName>
    <definedName name="_xlnm._FilterDatabase" localSheetId="2" hidden="1">ПТкоррект!$A$1:$AY$97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4" i="5"/>
  <c r="Z2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4" i="3"/>
  <c r="Z95" i="3"/>
  <c r="Z96" i="3"/>
  <c r="Z97" i="3"/>
  <c r="AA66" i="2" l="1"/>
  <c r="AA49" i="2" l="1"/>
  <c r="Z9" i="2"/>
  <c r="AA50" i="2"/>
  <c r="AA64" i="2"/>
  <c r="AA37" i="2"/>
  <c r="AA32" i="2"/>
  <c r="Z54" i="2"/>
  <c r="Z56" i="2"/>
  <c r="AA67" i="2"/>
  <c r="AA87" i="2"/>
  <c r="Z26" i="2"/>
  <c r="Z89" i="2"/>
  <c r="Z3" i="2"/>
  <c r="Z11" i="2"/>
  <c r="Z31" i="2"/>
  <c r="AA42" i="2"/>
  <c r="Z62" i="2"/>
  <c r="AA55" i="2"/>
  <c r="AA74" i="2"/>
  <c r="Z17" i="2"/>
  <c r="AA71" i="2"/>
  <c r="AA73" i="2"/>
  <c r="Z81" i="2"/>
  <c r="AA58" i="2"/>
  <c r="AA4" i="2"/>
  <c r="AA28" i="2"/>
  <c r="Z41" i="2"/>
  <c r="AA43" i="2"/>
  <c r="Z45" i="2"/>
  <c r="AA60" i="2"/>
  <c r="AA72" i="2"/>
  <c r="AA86" i="2"/>
  <c r="AA93" i="2"/>
  <c r="AA97" i="2"/>
  <c r="AA12" i="2"/>
  <c r="AA15" i="2"/>
  <c r="Z21" i="2"/>
  <c r="Z30" i="2"/>
  <c r="AA38" i="2"/>
  <c r="Z51" i="2"/>
  <c r="Z53" i="2"/>
  <c r="AA83" i="2"/>
  <c r="Z91" i="2"/>
  <c r="AA77" i="2"/>
  <c r="Z7" i="2"/>
  <c r="AA46" i="2"/>
  <c r="AA48" i="2"/>
  <c r="AA59" i="2"/>
  <c r="AA8" i="2"/>
  <c r="Z8" i="2"/>
  <c r="Z19" i="2"/>
  <c r="AA19" i="2"/>
  <c r="Z23" i="2"/>
  <c r="AA23" i="2"/>
  <c r="Z57" i="2"/>
  <c r="AA57" i="2"/>
  <c r="AA26" i="2"/>
  <c r="Z2" i="2"/>
  <c r="AA6" i="2"/>
  <c r="Z6" i="2"/>
  <c r="Z15" i="2"/>
  <c r="AA16" i="2"/>
  <c r="Z16" i="2"/>
  <c r="AA20" i="2"/>
  <c r="Z20" i="2"/>
  <c r="AA24" i="2"/>
  <c r="Z24" i="2"/>
  <c r="Z73" i="2"/>
  <c r="AA3" i="2"/>
  <c r="Z5" i="2"/>
  <c r="AA5" i="2"/>
  <c r="AA9" i="2"/>
  <c r="Z49" i="2"/>
  <c r="Z13" i="2"/>
  <c r="AA13" i="2"/>
  <c r="AA18" i="2"/>
  <c r="Z18" i="2"/>
  <c r="AA34" i="2"/>
  <c r="Z34" i="2"/>
  <c r="Z42" i="2"/>
  <c r="AA56" i="2"/>
  <c r="Z66" i="2"/>
  <c r="Z67" i="2"/>
  <c r="Z77" i="2"/>
  <c r="AA40" i="2"/>
  <c r="Z40" i="2"/>
  <c r="Z50" i="2"/>
  <c r="AA53" i="2"/>
  <c r="Z69" i="2"/>
  <c r="AA69" i="2"/>
  <c r="Z71" i="2"/>
  <c r="Z39" i="2"/>
  <c r="Z44" i="2"/>
  <c r="AA44" i="2"/>
  <c r="Z60" i="2"/>
  <c r="AA62" i="2"/>
  <c r="Z29" i="2"/>
  <c r="AA29" i="2"/>
  <c r="AA30" i="2"/>
  <c r="Z43" i="2"/>
  <c r="Z59" i="2"/>
  <c r="Z64" i="2"/>
  <c r="AA85" i="2"/>
  <c r="D100" i="2"/>
  <c r="D99" i="2"/>
  <c r="Z37" i="2"/>
  <c r="AA54" i="2"/>
  <c r="Z55" i="2"/>
  <c r="AA45" i="2"/>
  <c r="Z58" i="2"/>
  <c r="Z61" i="2"/>
  <c r="AA61" i="2"/>
  <c r="Z35" i="2"/>
  <c r="AA35" i="2"/>
  <c r="Z68" i="2"/>
  <c r="AA68" i="2"/>
  <c r="Z70" i="2"/>
  <c r="AA70" i="2"/>
  <c r="Z76" i="2"/>
  <c r="Z95" i="2"/>
  <c r="Z93" i="2"/>
  <c r="AA91" i="2"/>
  <c r="AA76" i="2"/>
  <c r="Z48" i="2" l="1"/>
  <c r="AA17" i="2"/>
  <c r="AA41" i="2"/>
  <c r="AA89" i="2"/>
  <c r="AA81" i="2"/>
  <c r="AA21" i="2"/>
  <c r="Z74" i="2"/>
  <c r="AA31" i="2"/>
  <c r="Z4" i="2"/>
  <c r="AA52" i="2"/>
  <c r="Z86" i="2"/>
  <c r="Z32" i="2"/>
  <c r="Z72" i="2"/>
  <c r="AA7" i="2"/>
  <c r="Z52" i="2"/>
  <c r="AA95" i="2"/>
  <c r="Z83" i="2"/>
  <c r="Z85" i="2"/>
  <c r="Z46" i="2"/>
  <c r="Z10" i="2"/>
  <c r="AA2" i="2"/>
  <c r="AA25" i="2"/>
  <c r="Z14" i="2"/>
  <c r="Z36" i="2"/>
  <c r="Z38" i="2"/>
  <c r="AA39" i="2"/>
  <c r="Z97" i="2"/>
  <c r="AA51" i="2"/>
  <c r="Z12" i="2"/>
  <c r="AA10" i="2"/>
  <c r="Z22" i="2"/>
  <c r="Z25" i="2"/>
  <c r="AA14" i="2"/>
  <c r="AA79" i="2"/>
  <c r="AA36" i="2"/>
  <c r="AA75" i="2"/>
  <c r="AA33" i="2"/>
  <c r="AA11" i="2"/>
  <c r="AA65" i="2"/>
  <c r="AA22" i="2"/>
  <c r="Z79" i="2"/>
  <c r="Z87" i="2"/>
  <c r="Z75" i="2"/>
  <c r="Z33" i="2"/>
  <c r="Z65" i="2"/>
  <c r="Z28" i="2"/>
  <c r="Z90" i="2"/>
  <c r="AA90" i="2"/>
  <c r="Z92" i="2"/>
  <c r="AA92" i="2"/>
  <c r="Z80" i="2"/>
  <c r="AA80" i="2"/>
  <c r="Z47" i="2"/>
  <c r="AA47" i="2"/>
  <c r="Z88" i="2"/>
  <c r="AA88" i="2"/>
  <c r="Z78" i="2"/>
  <c r="AA78" i="2"/>
  <c r="Z82" i="2"/>
  <c r="AA82" i="2"/>
  <c r="Z63" i="2"/>
  <c r="AA63" i="2"/>
  <c r="Z96" i="2"/>
  <c r="AA96" i="2"/>
  <c r="Z27" i="2"/>
  <c r="AA27" i="2"/>
  <c r="Z84" i="2"/>
  <c r="AA84" i="2"/>
  <c r="Z94" i="2"/>
  <c r="AA9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Зайцев Александр</author>
  </authors>
  <commentList>
    <comment ref="A20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Зайцев Александр:</t>
        </r>
        <r>
          <rPr>
            <sz val="9"/>
            <color indexed="81"/>
            <rFont val="Tahoma"/>
            <family val="2"/>
            <charset val="204"/>
          </rPr>
          <t xml:space="preserve">
Значение большее 1, означает наличие специализации региона в данной отрасли
</t>
        </r>
      </text>
    </comment>
  </commentList>
</comments>
</file>

<file path=xl/sharedStrings.xml><?xml version="1.0" encoding="utf-8"?>
<sst xmlns="http://schemas.openxmlformats.org/spreadsheetml/2006/main" count="1116" uniqueCount="256">
  <si>
    <t>ФО и агрегаты АО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</si>
  <si>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</si>
  <si>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</si>
  <si>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</si>
  <si>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</si>
  <si>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</si>
  <si>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</si>
  <si>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</si>
  <si>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</si>
  <si>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</si>
  <si>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</si>
  <si>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</si>
  <si>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</si>
  <si>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</si>
  <si>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</si>
  <si>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</si>
  <si>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</si>
  <si>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</si>
  <si>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</si>
  <si>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</si>
  <si>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</si>
  <si>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</si>
  <si>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</si>
  <si>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</si>
  <si>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</si>
  <si>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</si>
  <si>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</si>
  <si>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</si>
  <si>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</si>
  <si>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</si>
  <si>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</si>
  <si>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</si>
  <si>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</si>
  <si>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</si>
  <si>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</si>
  <si>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</si>
  <si>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</si>
  <si>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</si>
  <si>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</si>
  <si>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    Город Москва столица Российской Федерации город федерального значения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</si>
  <si>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</si>
  <si>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</si>
  <si>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</si>
  <si>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</si>
  <si>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</si>
  <si>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</si>
  <si>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</si>
  <si>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</si>
  <si>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</si>
  <si>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</si>
  <si>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</si>
  <si>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</si>
  <si>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</si>
  <si>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</si>
  <si>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</si>
  <si>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</si>
  <si>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</si>
  <si>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</si>
  <si>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</si>
  <si>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</si>
  <si>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</si>
  <si>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</si>
  <si>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</si>
  <si>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</si>
  <si>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</si>
  <si>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</si>
  <si>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Архангельская область</t>
  </si>
  <si>
    <t xml:space="preserve">            Ненецкий автономный округ (Архангельская область)</t>
  </si>
  <si>
    <t xml:space="preserve">            Архангельская область (кроме Ненецкого автономного округа)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</si>
  <si>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</si>
  <si>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</si>
  <si>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</si>
  <si>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</si>
  <si>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</si>
  <si>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</si>
  <si>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Город Санкт-Петербург город федерального значения</t>
  </si>
  <si>
    <t xml:space="preserve">    Южный федеральный округ (с 29.07.2016)</t>
  </si>
  <si>
    <t xml:space="preserve">        Республика Адыгея (Адыгея)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</si>
  <si>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</si>
  <si>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</si>
  <si>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</si>
  <si>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</si>
  <si>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</si>
  <si>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</si>
  <si>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Город федерального значения Севастополь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</si>
  <si>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</si>
  <si>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</si>
  <si>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</si>
  <si>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</si>
  <si>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</si>
  <si>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</si>
  <si>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</si>
  <si>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</si>
  <si>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</si>
  <si>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</si>
  <si>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</si>
  <si>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</si>
  <si>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Республика Татарстан (Татарстан)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</si>
  <si>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</si>
  <si>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</si>
  <si>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</si>
  <si>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</si>
  <si>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</si>
  <si>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</si>
  <si>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</si>
  <si>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</si>
  <si>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</si>
  <si>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</si>
  <si>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</si>
  <si>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</si>
  <si>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</si>
  <si>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Тюменская область</t>
  </si>
  <si>
    <t xml:space="preserve">            Ханты-Мансийский автономный округ - Югра (Тюменская область)</t>
  </si>
  <si>
    <t xml:space="preserve">            Ямало-Ненецкий автономный округ (Тюменская область)</t>
  </si>
  <si>
    <t xml:space="preserve">            Тюменская область (кроме Ханты-Мансийского автономного округа-Югры и Ямало-Ненецкого автономного округа)</t>
  </si>
  <si>
    <t xml:space="preserve">        Челябинская область</t>
  </si>
  <si>
    <t>Алтайский край</t>
  </si>
  <si>
    <t>Красноярский край</t>
  </si>
  <si>
    <t>Забайкальский край</t>
  </si>
  <si>
    <t>Камчатский край</t>
  </si>
  <si>
    <t>Приморский край</t>
  </si>
  <si>
    <t>Хабаровский край</t>
  </si>
  <si>
    <t>Краснодарский край</t>
  </si>
  <si>
    <t>Ставропольский край</t>
  </si>
  <si>
    <t>Пермский край</t>
  </si>
  <si>
    <t/>
  </si>
  <si>
    <t>2018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</si>
  <si>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</si>
  <si>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Всего по обследуемым видам экономической деятельности</t>
  </si>
  <si>
    <t>Производительность труда на занятого, рублей 2018 г</t>
  </si>
  <si>
    <t>Производительность труда взвешенная - Производительность труда обычная</t>
  </si>
  <si>
    <t xml:space="preserve">Превышение взвешенной  агрегированной производительности труда над от обычной агрегированной производительности труда в % </t>
  </si>
  <si>
    <t>Изменение ранга (ранг по взвешенной агрегированной производительности труда -ранг по обычной агрегированной производительности труда)</t>
  </si>
  <si>
    <t>Ранг взвешенной агрегированной производительности труда</t>
  </si>
  <si>
    <t>Среднее за год</t>
  </si>
  <si>
    <t>https://www.fedstat.ru/indicator/31052</t>
  </si>
  <si>
    <t>https://fedstat.ru/indicator/58994</t>
  </si>
  <si>
    <t>https://fedstat.ru/indicator/59448</t>
  </si>
  <si>
    <t>ВДС</t>
  </si>
  <si>
    <t>Название листа</t>
  </si>
  <si>
    <t>Производительность труда на занятого, рублей 2018 г. Данные скорректированы на уровень цен (прожиточный минимум)</t>
  </si>
  <si>
    <t>Содержание</t>
  </si>
  <si>
    <t>Среднегодовая численность занятых в экономике  2018 г. (человек, значение показателя за год)</t>
  </si>
  <si>
    <t>Структура  экономики по занятым, %</t>
  </si>
  <si>
    <t>% от среднероссийского</t>
  </si>
  <si>
    <t>Сибирский федеральный округ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</si>
  <si>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</si>
  <si>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</si>
  <si>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</si>
  <si>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</si>
  <si>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</si>
  <si>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</si>
  <si>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</si>
  <si>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</si>
  <si>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</si>
  <si>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</si>
  <si>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</si>
  <si>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</si>
  <si>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</si>
  <si>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</si>
  <si>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</si>
  <si>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</si>
  <si>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</si>
  <si>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</si>
  <si>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 столица Российской Федерации город федерального значения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</si>
  <si>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</si>
  <si>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</si>
  <si>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</si>
  <si>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</si>
  <si>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</si>
  <si>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</si>
  <si>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</si>
  <si>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</si>
  <si>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</si>
  <si>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</si>
  <si>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</si>
  <si>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</si>
  <si>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</si>
  <si>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</si>
  <si>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</si>
  <si>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</si>
  <si>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</si>
  <si>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</si>
  <si>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</si>
  <si>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</si>
  <si>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</si>
  <si>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</si>
  <si>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</si>
  <si>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</si>
  <si>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</si>
  <si>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</si>
  <si>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</si>
  <si>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</si>
  <si>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 город федерального значения</t>
  </si>
  <si>
    <t>Южный федеральный округ (с 29.07.2016)</t>
  </si>
  <si>
    <t>Республика Адыгея (Адыгея)</t>
  </si>
  <si>
    <t>Республика Калмыкия</t>
  </si>
  <si>
    <t>Республика Крым</t>
  </si>
  <si>
    <t>Астраханская область</t>
  </si>
  <si>
    <t>Волгоградская область</t>
  </si>
  <si>
    <t>Ростовская область</t>
  </si>
  <si>
    <t>Город федерального значения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</si>
  <si>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</si>
  <si>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</si>
  <si>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</si>
  <si>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</si>
  <si>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</si>
  <si>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</si>
  <si>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</si>
  <si>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</si>
  <si>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</si>
  <si>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</si>
  <si>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</si>
  <si>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</si>
  <si>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</si>
  <si>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</si>
  <si>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</si>
  <si>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</si>
  <si>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</si>
  <si>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</si>
  <si>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</si>
  <si>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</si>
  <si>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</si>
  <si>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</si>
  <si>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</si>
  <si>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</si>
  <si>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</si>
  <si>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</si>
  <si>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</si>
  <si>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</si>
  <si>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</si>
  <si>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Коэффициент локализации</t>
  </si>
  <si>
    <t>Коэффициент Локализации</t>
  </si>
  <si>
    <t>Источник исходных данных: Росстат, Сборник "Регионы России"</t>
  </si>
  <si>
    <t>ПТ</t>
  </si>
  <si>
    <t>ПТкоррект</t>
  </si>
  <si>
    <t>Занятые</t>
  </si>
  <si>
    <t>Цены</t>
  </si>
  <si>
    <t>Уровень региональных цен, представленный в показателях Прожиточного минимума  и Стоимости фиксированного набора потребительских товаров и услуг</t>
  </si>
  <si>
    <t>в % от производительности труда по традиционному подходу</t>
  </si>
  <si>
    <t>Валовый региональный продукт в основных ценах (ОКВЭД 2) (тыс. рублей), структура ВРП, коэффициенты локализации по ВДС</t>
  </si>
  <si>
    <t>Численность занятых в экономике по отраслям, человек, структура экономики по занятым, коэффициенты локализации по занятым</t>
  </si>
  <si>
    <t>База данных содержит расчеты отраслевой и агрегированной производительности труда (АПТ) по регионам России (в двух вариантах - по традиционному и "взвешенному" подходу), данные по отраслевой структуре экономик (оцененных по занятым и добавленной стоимости (структура ВРП)) и данные по специализации регионов (коэффициенты локализации) на 2018 г.</t>
  </si>
  <si>
    <t>Агрегированная производительность труда (взвешенный подход)</t>
  </si>
  <si>
    <t>Агрегированная производительность труда (традиционный подход)</t>
  </si>
  <si>
    <t>Отраслевая и агрегированная производительность труда на занятого (столбец X и Y), рублей</t>
  </si>
  <si>
    <t>Отраслевая и агрегированная производительность труда на занятого (столбец X и Y), скорректированная на уровень межрегиональных цен  (прожиточный минимум), рублей</t>
  </si>
  <si>
    <t>Среднемесячная стоимость фиксированного набора потребительских товаров и услуг (рублей)</t>
  </si>
  <si>
    <t>Источник</t>
  </si>
  <si>
    <t>Структура экономики (доля отрасли в ВРП)</t>
  </si>
  <si>
    <r>
      <rPr>
        <b/>
        <sz val="11"/>
        <color theme="1"/>
        <rFont val="Calibri"/>
        <family val="2"/>
        <charset val="204"/>
        <scheme val="minor"/>
      </rPr>
      <t>Для цитирования базы данных, пожалуйста, используйте следующую ссылку:</t>
    </r>
    <r>
      <rPr>
        <sz val="11"/>
        <color theme="1"/>
        <rFont val="Calibri"/>
        <family val="2"/>
        <charset val="204"/>
        <scheme val="minor"/>
      </rPr>
      <t xml:space="preserve"> Zaytsev A.A., Klochko O.A., Sirotin E. Yu. Labor productivity in Siberian regions - is the divergence great? Estimates based on a new approach, taking into account structural differences of the economies // Regional Research of Russia, №1, 2022</t>
    </r>
  </si>
  <si>
    <t>Агрегированная производительность труда по традиционному подходу рассчитана как отношение валовой добавленной стоимости к среднегодовой численности занятых. Агрегированная производительность труда по взвешенному подходу - показатель агрегированной производительности труда, рассчитанный по альтернативному подходу (подробнее см. работу (Zaytsev, Klochko, Sirotin, 2022)), и нивелирующий искажения, связанные с различиями в структурах экономик по регионам России. Является альтеранативным и, как представляется, более точным показателем экономической эффективности для межрегиональных сопоставлений.</t>
  </si>
  <si>
    <t>RegProdHSE DB ver 1.1 (December 2021)</t>
  </si>
  <si>
    <t>Валовый региональный продукт в основных ценах (ОКВЭД 2) (тысяча рублей, значение показателя за год) 2018</t>
  </si>
  <si>
    <t>Среднемесячная величина прожиточного минимума (рублей), по населению в целом</t>
  </si>
  <si>
    <t>https://www.fedstat.ru/indicator/30957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</si>
</sst>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  <numFmt numFmtId="167" formatCode="_-* #,##0.0_-;\-* #,##0.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5386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2"/>
      <color rgb="FF22222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u/>
      <sz val="10"/>
      <color rgb="FF002060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sz val="14"/>
      <color rgb="FF00206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3" fontId="3" fillId="0" borderId="0" xfId="1" applyNumberFormat="1" applyFont="1" applyFill="1" applyBorder="1" applyAlignment="1">
      <alignment horizontal="left" vertical="top"/>
    </xf>
    <xf numFmtId="0" fontId="5" fillId="0" borderId="0" xfId="0" applyFont="1"/>
    <xf numFmtId="0" fontId="0" fillId="0" borderId="0" xfId="0" applyFill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left" wrapText="1"/>
    </xf>
    <xf numFmtId="0" fontId="5" fillId="0" borderId="0" xfId="0" applyFont="1" applyFill="1"/>
    <xf numFmtId="0" fontId="11" fillId="0" borderId="0" xfId="0" applyFont="1"/>
    <xf numFmtId="0" fontId="3" fillId="0" borderId="0" xfId="0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1" applyFill="1" applyBorder="1" applyAlignment="1"/>
    <xf numFmtId="0" fontId="12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2" fillId="0" borderId="0" xfId="0" applyFont="1" applyFill="1" applyBorder="1"/>
    <xf numFmtId="0" fontId="7" fillId="0" borderId="0" xfId="5" applyFill="1" applyBorder="1"/>
    <xf numFmtId="0" fontId="1" fillId="0" borderId="0" xfId="1" applyBorder="1" applyAlignment="1"/>
    <xf numFmtId="0" fontId="1" fillId="0" borderId="0" xfId="1" applyFill="1" applyBorder="1"/>
    <xf numFmtId="0" fontId="3" fillId="0" borderId="0" xfId="0" applyFont="1" applyFill="1" applyBorder="1" applyAlignment="1">
      <alignment horizontal="left" vertical="top" wrapText="1"/>
    </xf>
    <xf numFmtId="9" fontId="0" fillId="0" borderId="0" xfId="4" applyFont="1" applyBorder="1"/>
    <xf numFmtId="0" fontId="3" fillId="0" borderId="0" xfId="1" applyFont="1" applyFill="1" applyBorder="1" applyAlignment="1">
      <alignment horizontal="left" vertical="top" wrapText="1"/>
    </xf>
    <xf numFmtId="3" fontId="1" fillId="0" borderId="0" xfId="1" applyNumberFormat="1" applyFill="1" applyBorder="1"/>
    <xf numFmtId="2" fontId="0" fillId="0" borderId="0" xfId="0" applyNumberFormat="1" applyFill="1" applyBorder="1"/>
    <xf numFmtId="0" fontId="8" fillId="0" borderId="0" xfId="6" applyFill="1" applyBorder="1"/>
    <xf numFmtId="9" fontId="0" fillId="0" borderId="0" xfId="4" applyFont="1" applyFill="1" applyBorder="1"/>
    <xf numFmtId="3" fontId="0" fillId="0" borderId="0" xfId="0" applyNumberFormat="1" applyBorder="1" applyAlignment="1">
      <alignment horizontal="right" vertical="top"/>
    </xf>
    <xf numFmtId="0" fontId="1" fillId="0" borderId="0" xfId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0" fillId="0" borderId="0" xfId="0" applyNumberFormat="1" applyBorder="1"/>
    <xf numFmtId="3" fontId="1" fillId="0" borderId="0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wrapText="1"/>
    </xf>
    <xf numFmtId="2" fontId="0" fillId="0" borderId="0" xfId="2" applyNumberFormat="1" applyFont="1" applyFill="1" applyBorder="1"/>
    <xf numFmtId="3" fontId="0" fillId="0" borderId="0" xfId="2" applyNumberFormat="1" applyFont="1" applyFill="1" applyBorder="1"/>
    <xf numFmtId="9" fontId="0" fillId="0" borderId="0" xfId="3" applyFont="1" applyFill="1" applyBorder="1" applyAlignment="1">
      <alignment horizontal="left"/>
    </xf>
    <xf numFmtId="0" fontId="1" fillId="0" borderId="0" xfId="1" applyFill="1" applyBorder="1" applyAlignment="1">
      <alignment wrapText="1"/>
    </xf>
    <xf numFmtId="165" fontId="1" fillId="0" borderId="0" xfId="1" applyNumberFormat="1" applyFill="1" applyBorder="1"/>
    <xf numFmtId="166" fontId="0" fillId="0" borderId="0" xfId="2" applyNumberFormat="1" applyFont="1" applyFill="1" applyBorder="1"/>
    <xf numFmtId="0" fontId="1" fillId="0" borderId="0" xfId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 wrapText="1"/>
    </xf>
    <xf numFmtId="165" fontId="0" fillId="0" borderId="0" xfId="2" applyNumberFormat="1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/>
    <xf numFmtId="0" fontId="19" fillId="0" borderId="0" xfId="6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67" fontId="0" fillId="0" borderId="0" xfId="7" applyNumberFormat="1" applyFont="1" applyFill="1" applyBorder="1"/>
    <xf numFmtId="2" fontId="21" fillId="3" borderId="0" xfId="0" applyNumberFormat="1" applyFont="1" applyFill="1" applyBorder="1" applyAlignment="1">
      <alignment vertical="top" wrapText="1"/>
    </xf>
    <xf numFmtId="0" fontId="20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vertical="top"/>
    </xf>
    <xf numFmtId="0" fontId="2" fillId="0" borderId="0" xfId="1" applyFont="1" applyBorder="1" applyAlignment="1"/>
    <xf numFmtId="167" fontId="2" fillId="0" borderId="0" xfId="7" applyNumberFormat="1" applyFont="1" applyBorder="1" applyAlignment="1"/>
    <xf numFmtId="167" fontId="3" fillId="0" borderId="0" xfId="7" applyNumberFormat="1" applyFont="1" applyFill="1" applyBorder="1" applyAlignment="1">
      <alignment horizontal="left" vertical="top" wrapText="1"/>
    </xf>
    <xf numFmtId="167" fontId="0" fillId="0" borderId="0" xfId="7" applyNumberFormat="1" applyFont="1" applyBorder="1"/>
    <xf numFmtId="167" fontId="0" fillId="0" borderId="0" xfId="7" applyNumberFormat="1" applyFont="1" applyFill="1" applyBorder="1" applyAlignment="1">
      <alignment vertical="top" wrapText="1"/>
    </xf>
    <xf numFmtId="167" fontId="1" fillId="0" borderId="0" xfId="7" applyNumberFormat="1" applyFont="1" applyFill="1" applyBorder="1"/>
    <xf numFmtId="167" fontId="2" fillId="0" borderId="0" xfId="7" applyNumberFormat="1" applyFont="1" applyFill="1" applyBorder="1"/>
    <xf numFmtId="167" fontId="1" fillId="0" borderId="0" xfId="7" applyNumberFormat="1" applyFont="1" applyBorder="1" applyAlignment="1"/>
    <xf numFmtId="167" fontId="3" fillId="0" borderId="0" xfId="7" applyNumberFormat="1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7" fontId="7" fillId="0" borderId="0" xfId="5" applyNumberFormat="1" applyFill="1" applyBorder="1" applyAlignment="1">
      <alignment horizontal="left" vertical="top"/>
    </xf>
  </cellXfs>
  <cellStyles count="9">
    <cellStyle name="Comma" xfId="7" builtinId="3"/>
    <cellStyle name="Hyperlink" xfId="5" builtinId="8"/>
    <cellStyle name="Normal" xfId="0" builtinId="0"/>
    <cellStyle name="Percent" xfId="4" builtinId="5"/>
    <cellStyle name="Гиперссылка 2" xfId="6" xr:uid="{00000000-0005-0000-0000-000001000000}"/>
    <cellStyle name="Обычный 2" xfId="1" xr:uid="{00000000-0005-0000-0000-000003000000}"/>
    <cellStyle name="Обычный 3" xfId="8" xr:uid="{00000000-0005-0000-0000-000004000000}"/>
    <cellStyle name="Процентный 2" xfId="3" xr:uid="{00000000-0005-0000-0000-000006000000}"/>
    <cellStyle name="Финансовый 2" xfId="2" xr:uid="{00000000-0005-0000-0000-000008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edstat.ru/indicator/58994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fedstat.ru/indicator/5944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edstat.ru/indicator/30957" TargetMode="External"/><Relationship Id="rId1" Type="http://schemas.openxmlformats.org/officeDocument/2006/relationships/hyperlink" Target="https://www.fedstat.ru/indicator/31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85" zoomScaleNormal="85" workbookViewId="0">
      <selection activeCell="B6" sqref="B6"/>
    </sheetView>
  </sheetViews>
  <sheetFormatPr defaultRowHeight="14.4" x14ac:dyDescent="0.3"/>
  <cols>
    <col min="1" max="1" width="16.33203125" customWidth="1"/>
    <col min="2" max="2" width="87.33203125" customWidth="1"/>
    <col min="6" max="6" width="39.88671875" customWidth="1"/>
    <col min="10" max="10" width="16.5546875" customWidth="1"/>
  </cols>
  <sheetData>
    <row r="1" spans="1:13" x14ac:dyDescent="0.3">
      <c r="A1" s="8" t="s">
        <v>252</v>
      </c>
      <c r="B1" s="3"/>
      <c r="C1" s="3"/>
      <c r="D1" s="3"/>
      <c r="E1" s="3"/>
      <c r="F1" s="3"/>
      <c r="G1" s="3"/>
      <c r="H1" s="3"/>
    </row>
    <row r="2" spans="1:13" x14ac:dyDescent="0.3">
      <c r="A2" s="56"/>
      <c r="G2" s="3"/>
      <c r="H2" s="6"/>
    </row>
    <row r="3" spans="1:13" ht="46.5" customHeight="1" x14ac:dyDescent="0.3">
      <c r="A3" s="79" t="s">
        <v>242</v>
      </c>
      <c r="B3" s="79"/>
      <c r="C3" s="79"/>
      <c r="D3" s="79"/>
      <c r="E3" s="79"/>
      <c r="F3" s="79"/>
    </row>
    <row r="7" spans="1:13" x14ac:dyDescent="0.3">
      <c r="A7" s="2" t="s">
        <v>139</v>
      </c>
      <c r="B7" s="2" t="s">
        <v>141</v>
      </c>
    </row>
    <row r="8" spans="1:13" ht="15" customHeight="1" x14ac:dyDescent="0.3">
      <c r="A8" s="14" t="s">
        <v>234</v>
      </c>
      <c r="B8" s="17" t="s">
        <v>245</v>
      </c>
      <c r="C8" s="9"/>
      <c r="D8" s="20"/>
      <c r="E8" s="7"/>
      <c r="F8" s="7"/>
      <c r="G8" s="4"/>
      <c r="H8" s="18"/>
      <c r="I8" s="18"/>
    </row>
    <row r="9" spans="1:13" ht="28.8" x14ac:dyDescent="0.3">
      <c r="A9" s="14" t="s">
        <v>235</v>
      </c>
      <c r="B9" s="16" t="s">
        <v>246</v>
      </c>
      <c r="D9" s="20"/>
      <c r="E9" s="7"/>
      <c r="F9" s="7"/>
      <c r="G9" s="81"/>
      <c r="H9" s="81"/>
      <c r="I9" s="81"/>
    </row>
    <row r="10" spans="1:13" ht="28.8" x14ac:dyDescent="0.3">
      <c r="A10" s="14" t="s">
        <v>236</v>
      </c>
      <c r="B10" s="17" t="s">
        <v>241</v>
      </c>
      <c r="F10" s="5"/>
    </row>
    <row r="11" spans="1:13" ht="28.8" x14ac:dyDescent="0.3">
      <c r="A11" s="14" t="s">
        <v>138</v>
      </c>
      <c r="B11" s="16" t="s">
        <v>240</v>
      </c>
    </row>
    <row r="12" spans="1:13" ht="28.8" x14ac:dyDescent="0.3">
      <c r="A12" s="14" t="s">
        <v>237</v>
      </c>
      <c r="B12" s="18" t="s">
        <v>238</v>
      </c>
    </row>
    <row r="13" spans="1:13" ht="38.25" customHeight="1" x14ac:dyDescent="0.3">
      <c r="M13" s="3"/>
    </row>
    <row r="14" spans="1:13" ht="63" customHeight="1" x14ac:dyDescent="0.3">
      <c r="A14" s="79" t="s">
        <v>251</v>
      </c>
      <c r="B14" s="79"/>
      <c r="C14" s="79"/>
      <c r="D14" s="79"/>
      <c r="E14" s="79"/>
      <c r="F14" s="79"/>
    </row>
    <row r="16" spans="1:13" ht="15" customHeight="1" x14ac:dyDescent="0.3">
      <c r="A16" s="80" t="s">
        <v>250</v>
      </c>
      <c r="B16" s="80"/>
      <c r="C16" s="80"/>
      <c r="D16" s="80"/>
      <c r="E16" s="80"/>
      <c r="F16" s="19"/>
    </row>
    <row r="17" spans="1:8" x14ac:dyDescent="0.3">
      <c r="A17" s="80"/>
      <c r="B17" s="80"/>
      <c r="C17" s="80"/>
      <c r="D17" s="80"/>
      <c r="E17" s="80"/>
      <c r="F17" s="19"/>
    </row>
    <row r="18" spans="1:8" x14ac:dyDescent="0.3">
      <c r="A18" s="80"/>
      <c r="B18" s="80"/>
      <c r="C18" s="80"/>
      <c r="D18" s="80"/>
      <c r="E18" s="80"/>
      <c r="F18" s="19"/>
    </row>
    <row r="19" spans="1:8" x14ac:dyDescent="0.3">
      <c r="A19" s="19"/>
      <c r="B19" s="19"/>
      <c r="C19" s="19"/>
      <c r="D19" s="19"/>
      <c r="E19" s="19"/>
      <c r="F19" s="19"/>
    </row>
    <row r="20" spans="1:8" x14ac:dyDescent="0.3">
      <c r="A20" s="9" t="s">
        <v>233</v>
      </c>
    </row>
    <row r="24" spans="1:8" x14ac:dyDescent="0.3">
      <c r="B24" s="5"/>
      <c r="C24" s="5"/>
      <c r="D24" s="5"/>
      <c r="E24" s="5"/>
      <c r="F24" s="5"/>
      <c r="G24" s="5"/>
      <c r="H24" s="5"/>
    </row>
    <row r="25" spans="1:8" ht="15.6" x14ac:dyDescent="0.3">
      <c r="B25" s="55"/>
      <c r="C25" s="5"/>
      <c r="D25" s="5"/>
      <c r="E25" s="5"/>
      <c r="F25" s="5"/>
      <c r="G25" s="5"/>
      <c r="H25" s="5"/>
    </row>
    <row r="26" spans="1:8" ht="15.6" x14ac:dyDescent="0.3">
      <c r="B26" s="55"/>
      <c r="C26" s="5"/>
      <c r="D26" s="16"/>
      <c r="E26" s="16"/>
      <c r="F26" s="16"/>
      <c r="G26" s="5"/>
      <c r="H26" s="5"/>
    </row>
    <row r="27" spans="1:8" ht="15.6" x14ac:dyDescent="0.3">
      <c r="A27" s="15"/>
      <c r="B27" s="55"/>
      <c r="C27" s="5"/>
      <c r="D27" s="16"/>
      <c r="E27" s="16"/>
      <c r="F27" s="16"/>
      <c r="G27" s="5"/>
      <c r="H27" s="5"/>
    </row>
    <row r="28" spans="1:8" x14ac:dyDescent="0.3">
      <c r="B28" s="5"/>
      <c r="C28" s="5"/>
      <c r="D28" s="5"/>
      <c r="E28" s="5"/>
      <c r="F28" s="5"/>
      <c r="G28" s="5"/>
      <c r="H28" s="5"/>
    </row>
    <row r="29" spans="1:8" x14ac:dyDescent="0.3">
      <c r="B29" s="5"/>
      <c r="C29" s="5"/>
      <c r="D29" s="5"/>
      <c r="E29" s="5"/>
      <c r="F29" s="5"/>
      <c r="G29" s="5"/>
      <c r="H29" s="5"/>
    </row>
  </sheetData>
  <mergeCells count="4">
    <mergeCell ref="A3:F3"/>
    <mergeCell ref="A16:E18"/>
    <mergeCell ref="G9:I9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"/>
  <sheetViews>
    <sheetView zoomScale="70" zoomScaleNormal="70" workbookViewId="0">
      <pane xSplit="3" ySplit="1" topLeftCell="E2" activePane="bottomRight" state="frozen"/>
      <selection pane="topRight" activeCell="E1" sqref="E1"/>
      <selection pane="bottomLeft" activeCell="A3" sqref="A3"/>
      <selection pane="bottomRight" activeCell="E9" sqref="E9"/>
    </sheetView>
  </sheetViews>
  <sheetFormatPr defaultColWidth="9.109375" defaultRowHeight="13.2" x14ac:dyDescent="0.25"/>
  <cols>
    <col min="1" max="1" width="3.44140625" style="26" bestFit="1" customWidth="1"/>
    <col min="2" max="2" width="9.109375" style="26"/>
    <col min="3" max="3" width="30.44140625" style="26" customWidth="1"/>
    <col min="4" max="24" width="14" style="26" customWidth="1"/>
    <col min="25" max="25" width="14.88671875" style="26" bestFit="1" customWidth="1"/>
    <col min="26" max="26" width="14.88671875" style="26" customWidth="1"/>
    <col min="27" max="27" width="16.44140625" style="48" customWidth="1"/>
    <col min="28" max="16384" width="9.109375" style="26"/>
  </cols>
  <sheetData>
    <row r="1" spans="1:27" s="45" customFormat="1" ht="79.5" customHeight="1" x14ac:dyDescent="0.25">
      <c r="A1" s="38"/>
      <c r="B1" s="38" t="s">
        <v>0</v>
      </c>
      <c r="C1" s="39" t="s">
        <v>129</v>
      </c>
      <c r="D1" s="40" t="s">
        <v>1</v>
      </c>
      <c r="E1" s="40" t="s">
        <v>2</v>
      </c>
      <c r="F1" s="40" t="s">
        <v>3</v>
      </c>
      <c r="G1" s="40" t="s">
        <v>4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15</v>
      </c>
      <c r="S1" s="40" t="s">
        <v>16</v>
      </c>
      <c r="T1" s="40" t="s">
        <v>17</v>
      </c>
      <c r="U1" s="40" t="s">
        <v>18</v>
      </c>
      <c r="V1" s="40" t="s">
        <v>19</v>
      </c>
      <c r="W1" s="40"/>
      <c r="X1" s="49" t="s">
        <v>244</v>
      </c>
      <c r="Y1" s="40" t="s">
        <v>243</v>
      </c>
      <c r="Z1" s="49" t="s">
        <v>130</v>
      </c>
      <c r="AA1" s="40" t="s">
        <v>239</v>
      </c>
    </row>
    <row r="2" spans="1:27" ht="14.4" x14ac:dyDescent="0.3">
      <c r="A2" s="30">
        <v>1</v>
      </c>
      <c r="B2" s="30"/>
      <c r="C2" s="1" t="s">
        <v>20</v>
      </c>
      <c r="D2" s="43">
        <v>743023.49339407112</v>
      </c>
      <c r="E2" s="43">
        <v>10979895.428515373</v>
      </c>
      <c r="F2" s="43">
        <v>1526643.0771925088</v>
      </c>
      <c r="G2" s="43">
        <v>1610425.3973959484</v>
      </c>
      <c r="H2" s="43">
        <v>737488.2531828041</v>
      </c>
      <c r="I2" s="43">
        <v>739025.38935932936</v>
      </c>
      <c r="J2" s="43">
        <v>986182.37699140725</v>
      </c>
      <c r="K2" s="43">
        <v>1211576.7896345744</v>
      </c>
      <c r="L2" s="43">
        <v>515069.13919238414</v>
      </c>
      <c r="M2" s="43">
        <v>1719823.1708633413</v>
      </c>
      <c r="N2" s="43">
        <v>354689.36741525767</v>
      </c>
      <c r="O2" s="43">
        <v>2699857.9697598629</v>
      </c>
      <c r="P2" s="43">
        <v>1209098.338065896</v>
      </c>
      <c r="Q2" s="43">
        <v>1061858.443121148</v>
      </c>
      <c r="R2" s="43">
        <v>1041057.454257146</v>
      </c>
      <c r="S2" s="43">
        <v>471406.19564763125</v>
      </c>
      <c r="T2" s="43">
        <v>782872.42368529015</v>
      </c>
      <c r="U2" s="43">
        <v>633617.83251960354</v>
      </c>
      <c r="V2" s="43">
        <v>255475.63290139067</v>
      </c>
      <c r="W2" s="43"/>
      <c r="X2" s="43">
        <v>1187461.0838631373</v>
      </c>
      <c r="Y2" s="43">
        <v>1187461.083864535</v>
      </c>
      <c r="Z2" s="30">
        <f t="shared" ref="Z2:Z33" si="0">Y2-X2</f>
        <v>1.3976823538541794E-6</v>
      </c>
      <c r="AA2" s="44">
        <f t="shared" ref="AA2:AA33" si="1">Y2/X2-1</f>
        <v>1.177058450707591E-12</v>
      </c>
    </row>
    <row r="3" spans="1:27" ht="14.4" x14ac:dyDescent="0.3">
      <c r="A3" s="30">
        <v>2</v>
      </c>
      <c r="B3" s="30">
        <v>1</v>
      </c>
      <c r="C3" s="1" t="s">
        <v>21</v>
      </c>
      <c r="D3" s="43">
        <v>975941.15354579361</v>
      </c>
      <c r="E3" s="43">
        <v>3203886.8823693618</v>
      </c>
      <c r="F3" s="43">
        <v>1918633.7842406707</v>
      </c>
      <c r="G3" s="43">
        <v>2290499.9924426028</v>
      </c>
      <c r="H3" s="43">
        <v>838370.57502541563</v>
      </c>
      <c r="I3" s="43">
        <v>626268.90280039643</v>
      </c>
      <c r="J3" s="43">
        <v>1629472.4652430688</v>
      </c>
      <c r="K3" s="43">
        <v>1301821.3602836339</v>
      </c>
      <c r="L3" s="43">
        <v>586442.133380151</v>
      </c>
      <c r="M3" s="43">
        <v>2424350.8544224417</v>
      </c>
      <c r="N3" s="43">
        <v>549565.35468942754</v>
      </c>
      <c r="O3" s="43">
        <v>4046850.7068617912</v>
      </c>
      <c r="P3" s="43">
        <v>1508508.6013673444</v>
      </c>
      <c r="Q3" s="43">
        <v>1088328.0945412859</v>
      </c>
      <c r="R3" s="43">
        <v>1508783.3213807044</v>
      </c>
      <c r="S3" s="43">
        <v>591354.02347817842</v>
      </c>
      <c r="T3" s="43">
        <v>951406.50643200602</v>
      </c>
      <c r="U3" s="43">
        <v>816690.04076079337</v>
      </c>
      <c r="V3" s="43">
        <v>304688.7791276378</v>
      </c>
      <c r="W3" s="43"/>
      <c r="X3" s="43">
        <v>1387455.4404372389</v>
      </c>
      <c r="Y3" s="43">
        <v>1386997.8394056105</v>
      </c>
      <c r="Z3" s="30">
        <f t="shared" si="0"/>
        <v>-457.60103162843734</v>
      </c>
      <c r="AA3" s="44">
        <f t="shared" si="1"/>
        <v>-3.2981313726676564E-4</v>
      </c>
    </row>
    <row r="4" spans="1:27" ht="14.4" x14ac:dyDescent="0.3">
      <c r="A4" s="30">
        <v>3</v>
      </c>
      <c r="B4" s="30"/>
      <c r="C4" s="1" t="s">
        <v>22</v>
      </c>
      <c r="D4" s="43">
        <v>1721332.7138154309</v>
      </c>
      <c r="E4" s="43">
        <v>6289663.6691187518</v>
      </c>
      <c r="F4" s="43">
        <v>1311633.3449675324</v>
      </c>
      <c r="G4" s="43">
        <v>1141339.871358305</v>
      </c>
      <c r="H4" s="43">
        <v>320426.39803353528</v>
      </c>
      <c r="I4" s="43">
        <v>763991.7071922191</v>
      </c>
      <c r="J4" s="43">
        <v>911387.8980940202</v>
      </c>
      <c r="K4" s="43">
        <v>876291.80736624636</v>
      </c>
      <c r="L4" s="43">
        <v>308786.6108786611</v>
      </c>
      <c r="M4" s="43">
        <v>1252861.3038277512</v>
      </c>
      <c r="N4" s="43">
        <v>169038.38830329818</v>
      </c>
      <c r="O4" s="43">
        <v>2225277.8661546898</v>
      </c>
      <c r="P4" s="43">
        <v>764797.64497341099</v>
      </c>
      <c r="Q4" s="43">
        <v>579768.74388454016</v>
      </c>
      <c r="R4" s="43">
        <v>819038.27711834526</v>
      </c>
      <c r="S4" s="43">
        <v>303600.91286659962</v>
      </c>
      <c r="T4" s="43">
        <v>592684.32805103925</v>
      </c>
      <c r="U4" s="43">
        <v>447207.25267089374</v>
      </c>
      <c r="V4" s="43">
        <v>313950.64601694193</v>
      </c>
      <c r="W4" s="43"/>
      <c r="X4" s="43">
        <v>1150681.8296816682</v>
      </c>
      <c r="Y4" s="43">
        <v>998836.85142189777</v>
      </c>
      <c r="Z4" s="30">
        <f t="shared" si="0"/>
        <v>-151844.97825977043</v>
      </c>
      <c r="AA4" s="44">
        <f t="shared" si="1"/>
        <v>-0.13196087253917776</v>
      </c>
    </row>
    <row r="5" spans="1:27" ht="14.4" x14ac:dyDescent="0.3">
      <c r="A5" s="30">
        <v>4</v>
      </c>
      <c r="B5" s="30"/>
      <c r="C5" s="1" t="s">
        <v>23</v>
      </c>
      <c r="D5" s="43">
        <v>1264965.8976628182</v>
      </c>
      <c r="E5" s="43">
        <v>942084.18079096044</v>
      </c>
      <c r="F5" s="43">
        <v>692472.06800009497</v>
      </c>
      <c r="G5" s="43">
        <v>849275.97737890331</v>
      </c>
      <c r="H5" s="43">
        <v>447163.30429466604</v>
      </c>
      <c r="I5" s="43">
        <v>420990.66297164781</v>
      </c>
      <c r="J5" s="43">
        <v>527230.62509439653</v>
      </c>
      <c r="K5" s="43">
        <v>607538.97460448719</v>
      </c>
      <c r="L5" s="43">
        <v>481361.55930162553</v>
      </c>
      <c r="M5" s="43">
        <v>756349.57600827306</v>
      </c>
      <c r="N5" s="43">
        <v>202216.24234611666</v>
      </c>
      <c r="O5" s="43">
        <v>694179.26934984524</v>
      </c>
      <c r="P5" s="43">
        <v>497016.07020547945</v>
      </c>
      <c r="Q5" s="43">
        <v>708767.98539974098</v>
      </c>
      <c r="R5" s="43">
        <v>690986.58796032716</v>
      </c>
      <c r="S5" s="43">
        <v>333737.70300082397</v>
      </c>
      <c r="T5" s="43">
        <v>469518.3018364138</v>
      </c>
      <c r="U5" s="43">
        <v>839085.54409414495</v>
      </c>
      <c r="V5" s="43">
        <v>156564.93347979983</v>
      </c>
      <c r="W5" s="43"/>
      <c r="X5" s="43">
        <v>628658.17995147605</v>
      </c>
      <c r="Y5" s="43">
        <v>602387.59460853145</v>
      </c>
      <c r="Z5" s="30">
        <f t="shared" si="0"/>
        <v>-26270.5853429446</v>
      </c>
      <c r="AA5" s="44">
        <f t="shared" si="1"/>
        <v>-4.1788345687273742E-2</v>
      </c>
    </row>
    <row r="6" spans="1:27" ht="14.4" x14ac:dyDescent="0.3">
      <c r="A6" s="30">
        <v>5</v>
      </c>
      <c r="B6" s="30"/>
      <c r="C6" s="1" t="s">
        <v>24</v>
      </c>
      <c r="D6" s="43">
        <v>522536.57664103026</v>
      </c>
      <c r="E6" s="43">
        <v>807474.56935630098</v>
      </c>
      <c r="F6" s="43">
        <v>1016485.7885290256</v>
      </c>
      <c r="G6" s="43">
        <v>787723.20696084527</v>
      </c>
      <c r="H6" s="43">
        <v>734835.74807406403</v>
      </c>
      <c r="I6" s="43">
        <v>376025.30111282901</v>
      </c>
      <c r="J6" s="43">
        <v>672586.11534450948</v>
      </c>
      <c r="K6" s="43">
        <v>667988.2128099174</v>
      </c>
      <c r="L6" s="43">
        <v>200318.0306905371</v>
      </c>
      <c r="M6" s="43">
        <v>978199.16866987175</v>
      </c>
      <c r="N6" s="43">
        <v>236626.1875258158</v>
      </c>
      <c r="O6" s="43">
        <v>1402785.4561310017</v>
      </c>
      <c r="P6" s="43">
        <v>749473.51125463005</v>
      </c>
      <c r="Q6" s="43">
        <v>491468.98205065157</v>
      </c>
      <c r="R6" s="43">
        <v>723714.80319855339</v>
      </c>
      <c r="S6" s="43">
        <v>334500.99884748366</v>
      </c>
      <c r="T6" s="43">
        <v>612232.41180819599</v>
      </c>
      <c r="U6" s="43">
        <v>573540.9815799233</v>
      </c>
      <c r="V6" s="43">
        <v>278218.50406160991</v>
      </c>
      <c r="W6" s="43"/>
      <c r="X6" s="43">
        <v>701224.70616699127</v>
      </c>
      <c r="Y6" s="43">
        <v>655350.55210202234</v>
      </c>
      <c r="Z6" s="30">
        <f t="shared" si="0"/>
        <v>-45874.154064968927</v>
      </c>
      <c r="AA6" s="44">
        <f t="shared" si="1"/>
        <v>-6.5420048183590929E-2</v>
      </c>
    </row>
    <row r="7" spans="1:27" ht="14.4" x14ac:dyDescent="0.3">
      <c r="A7" s="30">
        <v>6</v>
      </c>
      <c r="B7" s="30"/>
      <c r="C7" s="1" t="s">
        <v>25</v>
      </c>
      <c r="D7" s="43">
        <v>882248.73157341836</v>
      </c>
      <c r="E7" s="43">
        <v>1187506.7427949973</v>
      </c>
      <c r="F7" s="43">
        <v>971040.42261174892</v>
      </c>
      <c r="G7" s="43">
        <v>921551.63388510223</v>
      </c>
      <c r="H7" s="43">
        <v>588168.13965698285</v>
      </c>
      <c r="I7" s="43">
        <v>999001.71148506843</v>
      </c>
      <c r="J7" s="43">
        <v>688105.38314820162</v>
      </c>
      <c r="K7" s="43">
        <v>922338.15892997629</v>
      </c>
      <c r="L7" s="43">
        <v>375057.21222653851</v>
      </c>
      <c r="M7" s="43">
        <v>1077595.6909727356</v>
      </c>
      <c r="N7" s="43">
        <v>158397.57967614578</v>
      </c>
      <c r="O7" s="43">
        <v>4626580.1880987957</v>
      </c>
      <c r="P7" s="43">
        <v>1113928.3993444415</v>
      </c>
      <c r="Q7" s="43">
        <v>687388.09335935873</v>
      </c>
      <c r="R7" s="43">
        <v>932786.50887324545</v>
      </c>
      <c r="S7" s="43">
        <v>436863.9568951425</v>
      </c>
      <c r="T7" s="43">
        <v>519385.42248603352</v>
      </c>
      <c r="U7" s="43">
        <v>355202.73070376675</v>
      </c>
      <c r="V7" s="43">
        <v>210242.84792081339</v>
      </c>
      <c r="W7" s="43"/>
      <c r="X7" s="43">
        <v>849969.7187412174</v>
      </c>
      <c r="Y7" s="43">
        <v>878113.82172060839</v>
      </c>
      <c r="Z7" s="30">
        <f t="shared" si="0"/>
        <v>28144.102979390998</v>
      </c>
      <c r="AA7" s="44">
        <f t="shared" si="1"/>
        <v>3.3111888998906602E-2</v>
      </c>
    </row>
    <row r="8" spans="1:27" ht="14.4" x14ac:dyDescent="0.3">
      <c r="A8" s="30">
        <v>7</v>
      </c>
      <c r="B8" s="30"/>
      <c r="C8" s="1" t="s">
        <v>26</v>
      </c>
      <c r="D8" s="43">
        <v>471654.17384880572</v>
      </c>
      <c r="E8" s="43">
        <v>617305.3627760252</v>
      </c>
      <c r="F8" s="43">
        <v>370199.44509031938</v>
      </c>
      <c r="G8" s="43">
        <v>621998.00954878621</v>
      </c>
      <c r="H8" s="43">
        <v>479224.34198584128</v>
      </c>
      <c r="I8" s="43">
        <v>440590.19143901923</v>
      </c>
      <c r="J8" s="43">
        <v>379815.57121517177</v>
      </c>
      <c r="K8" s="43">
        <v>470755.82307692309</v>
      </c>
      <c r="L8" s="43">
        <v>291840.69508042739</v>
      </c>
      <c r="M8" s="43">
        <v>960195.65760699776</v>
      </c>
      <c r="N8" s="43">
        <v>113798.92141756548</v>
      </c>
      <c r="O8" s="43">
        <v>1368076.867742267</v>
      </c>
      <c r="P8" s="43">
        <v>638545.10365251731</v>
      </c>
      <c r="Q8" s="43">
        <v>524434.58032920689</v>
      </c>
      <c r="R8" s="43">
        <v>659003.85225052538</v>
      </c>
      <c r="S8" s="43">
        <v>282332.97279580467</v>
      </c>
      <c r="T8" s="43">
        <v>464418.38658195059</v>
      </c>
      <c r="U8" s="43">
        <v>325946.56011118827</v>
      </c>
      <c r="V8" s="43">
        <v>241682.90376894185</v>
      </c>
      <c r="W8" s="43"/>
      <c r="X8" s="43">
        <v>444644.85828394449</v>
      </c>
      <c r="Y8" s="43">
        <v>460380.17304836056</v>
      </c>
      <c r="Z8" s="30">
        <f t="shared" si="0"/>
        <v>15735.314764416078</v>
      </c>
      <c r="AA8" s="44">
        <f t="shared" si="1"/>
        <v>3.5388500443128246E-2</v>
      </c>
    </row>
    <row r="9" spans="1:27" ht="14.4" x14ac:dyDescent="0.3">
      <c r="A9" s="30">
        <v>8</v>
      </c>
      <c r="B9" s="30"/>
      <c r="C9" s="1" t="s">
        <v>27</v>
      </c>
      <c r="D9" s="43">
        <v>1050031.8345888262</v>
      </c>
      <c r="E9" s="43">
        <v>765996.06413994171</v>
      </c>
      <c r="F9" s="43">
        <v>1710596.3541937612</v>
      </c>
      <c r="G9" s="43">
        <v>663436.20286614494</v>
      </c>
      <c r="H9" s="43">
        <v>635118.42865395721</v>
      </c>
      <c r="I9" s="43">
        <v>505614.22620550368</v>
      </c>
      <c r="J9" s="43">
        <v>695114.85966697277</v>
      </c>
      <c r="K9" s="43">
        <v>458923.43123543129</v>
      </c>
      <c r="L9" s="43">
        <v>336219.33670991461</v>
      </c>
      <c r="M9" s="43">
        <v>981764.6407416946</v>
      </c>
      <c r="N9" s="43">
        <v>235477.35637702033</v>
      </c>
      <c r="O9" s="43">
        <v>2062182.4357364702</v>
      </c>
      <c r="P9" s="43">
        <v>872848.02721088426</v>
      </c>
      <c r="Q9" s="43">
        <v>583845.76616186288</v>
      </c>
      <c r="R9" s="43">
        <v>881354.23958906624</v>
      </c>
      <c r="S9" s="43">
        <v>399385.52174307214</v>
      </c>
      <c r="T9" s="43">
        <v>740298.17717016791</v>
      </c>
      <c r="U9" s="43">
        <v>509942.89257277123</v>
      </c>
      <c r="V9" s="43">
        <v>234057.24491665143</v>
      </c>
      <c r="W9" s="43"/>
      <c r="X9" s="43">
        <v>926376.07798466075</v>
      </c>
      <c r="Y9" s="43">
        <v>832468.56454954552</v>
      </c>
      <c r="Z9" s="30">
        <f t="shared" si="0"/>
        <v>-93907.513435115223</v>
      </c>
      <c r="AA9" s="44">
        <f t="shared" si="1"/>
        <v>-0.1013708316382822</v>
      </c>
    </row>
    <row r="10" spans="1:27" ht="14.4" x14ac:dyDescent="0.3">
      <c r="A10" s="30">
        <v>9</v>
      </c>
      <c r="B10" s="30"/>
      <c r="C10" s="1" t="s">
        <v>28</v>
      </c>
      <c r="D10" s="43">
        <v>731215.81599479844</v>
      </c>
      <c r="E10" s="43">
        <v>402544.08352668217</v>
      </c>
      <c r="F10" s="43">
        <v>720030.38953615446</v>
      </c>
      <c r="G10" s="43">
        <v>1537736.1977760985</v>
      </c>
      <c r="H10" s="43">
        <v>684669.19070512825</v>
      </c>
      <c r="I10" s="43">
        <v>456928.38383838389</v>
      </c>
      <c r="J10" s="43">
        <v>565608.48107850365</v>
      </c>
      <c r="K10" s="43">
        <v>577539.05141614459</v>
      </c>
      <c r="L10" s="43">
        <v>370523.00550206326</v>
      </c>
      <c r="M10" s="43">
        <v>1024582.8128319524</v>
      </c>
      <c r="N10" s="43">
        <v>156152.77044854884</v>
      </c>
      <c r="O10" s="43">
        <v>2270382.1986383661</v>
      </c>
      <c r="P10" s="43">
        <v>453683.97951719095</v>
      </c>
      <c r="Q10" s="43">
        <v>541822.12433510635</v>
      </c>
      <c r="R10" s="43">
        <v>788216.34102125082</v>
      </c>
      <c r="S10" s="43">
        <v>344496.39299074624</v>
      </c>
      <c r="T10" s="43">
        <v>487945.76468209847</v>
      </c>
      <c r="U10" s="43">
        <v>345120.44924772193</v>
      </c>
      <c r="V10" s="43">
        <v>181017.47554899429</v>
      </c>
      <c r="W10" s="43"/>
      <c r="X10" s="43">
        <v>638847.50980663125</v>
      </c>
      <c r="Y10" s="43">
        <v>624865.43059087323</v>
      </c>
      <c r="Z10" s="30">
        <f t="shared" si="0"/>
        <v>-13982.079215758014</v>
      </c>
      <c r="AA10" s="44">
        <f t="shared" si="1"/>
        <v>-2.1886411077958412E-2</v>
      </c>
    </row>
    <row r="11" spans="1:27" ht="14.4" x14ac:dyDescent="0.3">
      <c r="A11" s="30">
        <v>10</v>
      </c>
      <c r="B11" s="30"/>
      <c r="C11" s="1" t="s">
        <v>29</v>
      </c>
      <c r="D11" s="43">
        <v>1326297.1793252905</v>
      </c>
      <c r="E11" s="43">
        <v>4144004.1015788154</v>
      </c>
      <c r="F11" s="43">
        <v>1044130.0973969507</v>
      </c>
      <c r="G11" s="43">
        <v>1649604.4881125668</v>
      </c>
      <c r="H11" s="43">
        <v>786473.92939210369</v>
      </c>
      <c r="I11" s="43">
        <v>905900.02971179562</v>
      </c>
      <c r="J11" s="43">
        <v>412175.25099317223</v>
      </c>
      <c r="K11" s="43">
        <v>648219.39736962644</v>
      </c>
      <c r="L11" s="43">
        <v>474424.27246155805</v>
      </c>
      <c r="M11" s="43">
        <v>592529.26457513019</v>
      </c>
      <c r="N11" s="43">
        <v>190213.21939309384</v>
      </c>
      <c r="O11" s="43">
        <v>2386134.2285714285</v>
      </c>
      <c r="P11" s="43">
        <v>658434.69048608223</v>
      </c>
      <c r="Q11" s="43">
        <v>431336.34370889963</v>
      </c>
      <c r="R11" s="43">
        <v>730649.14599633764</v>
      </c>
      <c r="S11" s="43">
        <v>356407.34797649318</v>
      </c>
      <c r="T11" s="43">
        <v>572801.2859540811</v>
      </c>
      <c r="U11" s="43">
        <v>390045.45175640431</v>
      </c>
      <c r="V11" s="43">
        <v>263604.99155076046</v>
      </c>
      <c r="W11" s="43"/>
      <c r="X11" s="43">
        <v>838768.61596952216</v>
      </c>
      <c r="Y11" s="43">
        <v>799403.3309636456</v>
      </c>
      <c r="Z11" s="30">
        <f t="shared" si="0"/>
        <v>-39365.285005876562</v>
      </c>
      <c r="AA11" s="44">
        <f t="shared" si="1"/>
        <v>-4.6932234058822964E-2</v>
      </c>
    </row>
    <row r="12" spans="1:27" ht="14.4" x14ac:dyDescent="0.3">
      <c r="A12" s="30">
        <v>11</v>
      </c>
      <c r="B12" s="30"/>
      <c r="C12" s="1" t="s">
        <v>30</v>
      </c>
      <c r="D12" s="43">
        <v>1010069.8159585558</v>
      </c>
      <c r="E12" s="43">
        <v>846610.20408163266</v>
      </c>
      <c r="F12" s="43">
        <v>2543209.6403513076</v>
      </c>
      <c r="G12" s="43">
        <v>722000.54190751445</v>
      </c>
      <c r="H12" s="43">
        <v>389742.70475723391</v>
      </c>
      <c r="I12" s="43">
        <v>774076.30654678284</v>
      </c>
      <c r="J12" s="43">
        <v>486720.17589385976</v>
      </c>
      <c r="K12" s="43">
        <v>589333.08299634117</v>
      </c>
      <c r="L12" s="43">
        <v>348888.45142491651</v>
      </c>
      <c r="M12" s="43">
        <v>1165670.8035378247</v>
      </c>
      <c r="N12" s="43">
        <v>128049.73357015986</v>
      </c>
      <c r="O12" s="43">
        <v>3571966.8892598776</v>
      </c>
      <c r="P12" s="43">
        <v>719489.29473479697</v>
      </c>
      <c r="Q12" s="43">
        <v>505066.10113382438</v>
      </c>
      <c r="R12" s="43">
        <v>778187.32180193882</v>
      </c>
      <c r="S12" s="43">
        <v>369969.78375679866</v>
      </c>
      <c r="T12" s="43">
        <v>491978.36026590283</v>
      </c>
      <c r="U12" s="43">
        <v>337980.13221579511</v>
      </c>
      <c r="V12" s="43">
        <v>184565.02993104496</v>
      </c>
      <c r="W12" s="43"/>
      <c r="X12" s="43">
        <v>1025417.0548386811</v>
      </c>
      <c r="Y12" s="43">
        <v>948577.43089634948</v>
      </c>
      <c r="Z12" s="30">
        <f t="shared" si="0"/>
        <v>-76839.623942331644</v>
      </c>
      <c r="AA12" s="44">
        <f t="shared" si="1"/>
        <v>-7.4934997013893168E-2</v>
      </c>
    </row>
    <row r="13" spans="1:27" ht="14.4" x14ac:dyDescent="0.3">
      <c r="A13" s="30">
        <v>12</v>
      </c>
      <c r="B13" s="30"/>
      <c r="C13" s="1" t="s">
        <v>31</v>
      </c>
      <c r="D13" s="43">
        <v>790397.48028446315</v>
      </c>
      <c r="E13" s="43">
        <v>1247508.7706555293</v>
      </c>
      <c r="F13" s="43">
        <v>1533716.0923883063</v>
      </c>
      <c r="G13" s="43">
        <v>1709651.2484069054</v>
      </c>
      <c r="H13" s="43">
        <v>810682.66937186418</v>
      </c>
      <c r="I13" s="43">
        <v>649634.57002405485</v>
      </c>
      <c r="J13" s="43">
        <v>1605006.5261364244</v>
      </c>
      <c r="K13" s="43">
        <v>948289.10687516339</v>
      </c>
      <c r="L13" s="43">
        <v>566886.7387652247</v>
      </c>
      <c r="M13" s="43">
        <v>1302260.8612050954</v>
      </c>
      <c r="N13" s="43">
        <v>760030.12429736357</v>
      </c>
      <c r="O13" s="43">
        <v>3362713.8420209596</v>
      </c>
      <c r="P13" s="43">
        <v>1050630.4419266107</v>
      </c>
      <c r="Q13" s="43">
        <v>904818.35263750807</v>
      </c>
      <c r="R13" s="43">
        <v>1514560.7386060255</v>
      </c>
      <c r="S13" s="43">
        <v>577784.15717931546</v>
      </c>
      <c r="T13" s="43">
        <v>960094.54776395881</v>
      </c>
      <c r="U13" s="43">
        <v>906566.44721043785</v>
      </c>
      <c r="V13" s="43">
        <v>240375.69531795947</v>
      </c>
      <c r="W13" s="43"/>
      <c r="X13" s="43">
        <v>1241044.6263975443</v>
      </c>
      <c r="Y13" s="43">
        <v>1185032.9274037667</v>
      </c>
      <c r="Z13" s="30">
        <f t="shared" si="0"/>
        <v>-56011.698993777623</v>
      </c>
      <c r="AA13" s="44">
        <f t="shared" si="1"/>
        <v>-4.5132703371325356E-2</v>
      </c>
    </row>
    <row r="14" spans="1:27" ht="14.4" x14ac:dyDescent="0.3">
      <c r="A14" s="30">
        <v>13</v>
      </c>
      <c r="B14" s="30"/>
      <c r="C14" s="1" t="s">
        <v>32</v>
      </c>
      <c r="D14" s="43">
        <v>1560514.0740488437</v>
      </c>
      <c r="E14" s="43">
        <v>3180712.3711340204</v>
      </c>
      <c r="F14" s="43">
        <v>689117.14507069532</v>
      </c>
      <c r="G14" s="43">
        <v>1030482.3073073073</v>
      </c>
      <c r="H14" s="43">
        <v>497600.62233868329</v>
      </c>
      <c r="I14" s="43">
        <v>810750.97125867195</v>
      </c>
      <c r="J14" s="43">
        <v>602379.16898180312</v>
      </c>
      <c r="K14" s="43">
        <v>942531.88109938265</v>
      </c>
      <c r="L14" s="43">
        <v>287109.07944514503</v>
      </c>
      <c r="M14" s="43">
        <v>859686.37022716284</v>
      </c>
      <c r="N14" s="43">
        <v>114515.8516020236</v>
      </c>
      <c r="O14" s="43">
        <v>1510722.1440335377</v>
      </c>
      <c r="P14" s="43">
        <v>477544.41317662632</v>
      </c>
      <c r="Q14" s="43">
        <v>469863.69671558344</v>
      </c>
      <c r="R14" s="43">
        <v>740509.26651867945</v>
      </c>
      <c r="S14" s="43">
        <v>444448.1481481482</v>
      </c>
      <c r="T14" s="43">
        <v>520045.45181111165</v>
      </c>
      <c r="U14" s="43">
        <v>365691.64206642064</v>
      </c>
      <c r="V14" s="43">
        <v>208625.84045066327</v>
      </c>
      <c r="W14" s="43"/>
      <c r="X14" s="43">
        <v>733476.26423516392</v>
      </c>
      <c r="Y14" s="43">
        <v>755127.64215686475</v>
      </c>
      <c r="Z14" s="30">
        <f t="shared" si="0"/>
        <v>21651.377921700827</v>
      </c>
      <c r="AA14" s="44">
        <f t="shared" si="1"/>
        <v>2.9518852861964096E-2</v>
      </c>
    </row>
    <row r="15" spans="1:27" ht="14.4" x14ac:dyDescent="0.3">
      <c r="A15" s="30">
        <v>14</v>
      </c>
      <c r="B15" s="30"/>
      <c r="C15" s="1" t="s">
        <v>33</v>
      </c>
      <c r="D15" s="43">
        <v>1066490.3535263813</v>
      </c>
      <c r="E15" s="43">
        <v>450315.86402266292</v>
      </c>
      <c r="F15" s="43">
        <v>1130865.5226366527</v>
      </c>
      <c r="G15" s="43">
        <v>1095797.8472694312</v>
      </c>
      <c r="H15" s="43">
        <v>524245.50221863657</v>
      </c>
      <c r="I15" s="43">
        <v>453563.47640110826</v>
      </c>
      <c r="J15" s="43">
        <v>671773.52262283873</v>
      </c>
      <c r="K15" s="43">
        <v>757109.50287255249</v>
      </c>
      <c r="L15" s="43">
        <v>220905.01316779535</v>
      </c>
      <c r="M15" s="43">
        <v>1155161.3777342476</v>
      </c>
      <c r="N15" s="43">
        <v>222017.67192784665</v>
      </c>
      <c r="O15" s="43">
        <v>1551928.0812324928</v>
      </c>
      <c r="P15" s="43">
        <v>926796.52321179514</v>
      </c>
      <c r="Q15" s="43">
        <v>831120.02355712606</v>
      </c>
      <c r="R15" s="43">
        <v>862226.71012079786</v>
      </c>
      <c r="S15" s="43">
        <v>403429.02770505607</v>
      </c>
      <c r="T15" s="43">
        <v>588622.45725525799</v>
      </c>
      <c r="U15" s="43">
        <v>417157.02455739578</v>
      </c>
      <c r="V15" s="43">
        <v>216911.70882808464</v>
      </c>
      <c r="W15" s="43"/>
      <c r="X15" s="43">
        <v>768837.52212531457</v>
      </c>
      <c r="Y15" s="43">
        <v>752520.9106860992</v>
      </c>
      <c r="Z15" s="30">
        <f t="shared" si="0"/>
        <v>-16316.611439215369</v>
      </c>
      <c r="AA15" s="44">
        <f t="shared" si="1"/>
        <v>-2.1222444235175941E-2</v>
      </c>
    </row>
    <row r="16" spans="1:27" ht="14.4" x14ac:dyDescent="0.3">
      <c r="A16" s="30">
        <v>15</v>
      </c>
      <c r="B16" s="30"/>
      <c r="C16" s="1" t="s">
        <v>34</v>
      </c>
      <c r="D16" s="43">
        <v>608247.04124823632</v>
      </c>
      <c r="E16" s="43">
        <v>658461.06526631652</v>
      </c>
      <c r="F16" s="43">
        <v>871150.02819717512</v>
      </c>
      <c r="G16" s="43">
        <v>2235327.9346210994</v>
      </c>
      <c r="H16" s="43">
        <v>466531.0639953317</v>
      </c>
      <c r="I16" s="43">
        <v>437144.37957557227</v>
      </c>
      <c r="J16" s="43">
        <v>680215.15650948626</v>
      </c>
      <c r="K16" s="43">
        <v>828523.8381966959</v>
      </c>
      <c r="L16" s="43">
        <v>396195.59436913452</v>
      </c>
      <c r="M16" s="43">
        <v>780371.01980924432</v>
      </c>
      <c r="N16" s="43">
        <v>414715.71428571426</v>
      </c>
      <c r="O16" s="43">
        <v>1123973.6488090528</v>
      </c>
      <c r="P16" s="43">
        <v>583584.0318478382</v>
      </c>
      <c r="Q16" s="43">
        <v>537364.75459503138</v>
      </c>
      <c r="R16" s="43">
        <v>754529.58154057025</v>
      </c>
      <c r="S16" s="43">
        <v>352474.41235170199</v>
      </c>
      <c r="T16" s="43">
        <v>556439.01580576831</v>
      </c>
      <c r="U16" s="43">
        <v>291193.87524240464</v>
      </c>
      <c r="V16" s="43">
        <v>180903.03472898409</v>
      </c>
      <c r="W16" s="43"/>
      <c r="X16" s="43">
        <v>723445.74613716139</v>
      </c>
      <c r="Y16" s="43">
        <v>671350.44594790216</v>
      </c>
      <c r="Z16" s="30">
        <f t="shared" si="0"/>
        <v>-52095.300189259229</v>
      </c>
      <c r="AA16" s="44">
        <f t="shared" si="1"/>
        <v>-7.2009961310052772E-2</v>
      </c>
    </row>
    <row r="17" spans="1:27" ht="14.4" x14ac:dyDescent="0.3">
      <c r="A17" s="30">
        <v>16</v>
      </c>
      <c r="B17" s="30"/>
      <c r="C17" s="1" t="s">
        <v>35</v>
      </c>
      <c r="D17" s="43">
        <v>758325.35290743923</v>
      </c>
      <c r="E17" s="43">
        <v>781780</v>
      </c>
      <c r="F17" s="43">
        <v>671983.0483755857</v>
      </c>
      <c r="G17" s="43">
        <v>684846.71546546544</v>
      </c>
      <c r="H17" s="43">
        <v>278103.52716873214</v>
      </c>
      <c r="I17" s="43">
        <v>2367780.6834636549</v>
      </c>
      <c r="J17" s="43">
        <v>656972.51098819694</v>
      </c>
      <c r="K17" s="43">
        <v>850784.93592233013</v>
      </c>
      <c r="L17" s="43">
        <v>339456.4713457824</v>
      </c>
      <c r="M17" s="43">
        <v>876138.10472396133</v>
      </c>
      <c r="N17" s="43">
        <v>179619.41189004903</v>
      </c>
      <c r="O17" s="43">
        <v>1217024.4697202581</v>
      </c>
      <c r="P17" s="43">
        <v>452081.61858816579</v>
      </c>
      <c r="Q17" s="43">
        <v>454117.41985322518</v>
      </c>
      <c r="R17" s="43">
        <v>782031.23570237681</v>
      </c>
      <c r="S17" s="43">
        <v>356752.27993598132</v>
      </c>
      <c r="T17" s="43">
        <v>511355.45041766315</v>
      </c>
      <c r="U17" s="43">
        <v>267437.60961810465</v>
      </c>
      <c r="V17" s="43">
        <v>209542.31229235878</v>
      </c>
      <c r="W17" s="43"/>
      <c r="X17" s="43">
        <v>711665.66772462253</v>
      </c>
      <c r="Y17" s="43">
        <v>778522.88975252479</v>
      </c>
      <c r="Z17" s="30">
        <f t="shared" si="0"/>
        <v>66857.222027902259</v>
      </c>
      <c r="AA17" s="44">
        <f t="shared" si="1"/>
        <v>9.394470614503847E-2</v>
      </c>
    </row>
    <row r="18" spans="1:27" ht="14.4" x14ac:dyDescent="0.3">
      <c r="A18" s="30">
        <v>17</v>
      </c>
      <c r="B18" s="30"/>
      <c r="C18" s="1" t="s">
        <v>36</v>
      </c>
      <c r="D18" s="43">
        <v>614917.00452062918</v>
      </c>
      <c r="E18" s="43">
        <v>480985.31951640762</v>
      </c>
      <c r="F18" s="43">
        <v>865373.58263505076</v>
      </c>
      <c r="G18" s="43">
        <v>1762040.7691951683</v>
      </c>
      <c r="H18" s="43">
        <v>448707.61388566263</v>
      </c>
      <c r="I18" s="43">
        <v>756035.30531755742</v>
      </c>
      <c r="J18" s="43">
        <v>534077.18131916004</v>
      </c>
      <c r="K18" s="43">
        <v>894711.71237589698</v>
      </c>
      <c r="L18" s="43">
        <v>421940.06712981034</v>
      </c>
      <c r="M18" s="43">
        <v>1275065.6303815825</v>
      </c>
      <c r="N18" s="43">
        <v>196426.27371273711</v>
      </c>
      <c r="O18" s="43">
        <v>1867685.0429352068</v>
      </c>
      <c r="P18" s="43">
        <v>1023763.2814040624</v>
      </c>
      <c r="Q18" s="43">
        <v>930078.6327845382</v>
      </c>
      <c r="R18" s="43">
        <v>722295.36624399852</v>
      </c>
      <c r="S18" s="43">
        <v>356709.61942563625</v>
      </c>
      <c r="T18" s="43">
        <v>574465.23837642162</v>
      </c>
      <c r="U18" s="43">
        <v>386928.12730530085</v>
      </c>
      <c r="V18" s="43">
        <v>114796.55779558061</v>
      </c>
      <c r="W18" s="43"/>
      <c r="X18" s="43">
        <v>729991.54330823198</v>
      </c>
      <c r="Y18" s="43">
        <v>717276.76345772098</v>
      </c>
      <c r="Z18" s="30">
        <f t="shared" si="0"/>
        <v>-12714.779850510997</v>
      </c>
      <c r="AA18" s="44">
        <f t="shared" si="1"/>
        <v>-1.7417708420140343E-2</v>
      </c>
    </row>
    <row r="19" spans="1:27" ht="14.4" x14ac:dyDescent="0.3">
      <c r="A19" s="30">
        <v>18</v>
      </c>
      <c r="B19" s="30"/>
      <c r="C19" s="1" t="s">
        <v>37</v>
      </c>
      <c r="D19" s="43">
        <v>903988.44565733278</v>
      </c>
      <c r="E19" s="43">
        <v>1030663.4385201306</v>
      </c>
      <c r="F19" s="43">
        <v>1864655.7636512665</v>
      </c>
      <c r="G19" s="43">
        <v>1201506.5999473268</v>
      </c>
      <c r="H19" s="43">
        <v>385927.1859010802</v>
      </c>
      <c r="I19" s="43">
        <v>569802.67512410367</v>
      </c>
      <c r="J19" s="43">
        <v>502993.31964429072</v>
      </c>
      <c r="K19" s="43">
        <v>671853.78325790865</v>
      </c>
      <c r="L19" s="43">
        <v>306569.19791172282</v>
      </c>
      <c r="M19" s="43">
        <v>1095426.1198640717</v>
      </c>
      <c r="N19" s="43">
        <v>223463.88978930307</v>
      </c>
      <c r="O19" s="43">
        <v>1434429.1983197783</v>
      </c>
      <c r="P19" s="43">
        <v>735565.84123921313</v>
      </c>
      <c r="Q19" s="43">
        <v>577654.90604070493</v>
      </c>
      <c r="R19" s="43">
        <v>781442.60471204191</v>
      </c>
      <c r="S19" s="43">
        <v>346363.76441422827</v>
      </c>
      <c r="T19" s="43">
        <v>618545.10909478576</v>
      </c>
      <c r="U19" s="43">
        <v>508092.45463228272</v>
      </c>
      <c r="V19" s="43">
        <v>166835.43728892511</v>
      </c>
      <c r="W19" s="43"/>
      <c r="X19" s="43">
        <v>889620.3400544289</v>
      </c>
      <c r="Y19" s="43">
        <v>803504.52937483753</v>
      </c>
      <c r="Z19" s="30">
        <f t="shared" si="0"/>
        <v>-86115.810679591377</v>
      </c>
      <c r="AA19" s="44">
        <f t="shared" si="1"/>
        <v>-9.6800631462993114E-2</v>
      </c>
    </row>
    <row r="20" spans="1:27" ht="14.4" x14ac:dyDescent="0.3">
      <c r="A20" s="30">
        <v>19</v>
      </c>
      <c r="B20" s="30"/>
      <c r="C20" s="1" t="s">
        <v>38</v>
      </c>
      <c r="D20" s="43">
        <v>423199.6876183264</v>
      </c>
      <c r="E20" s="43">
        <v>711354.79313824419</v>
      </c>
      <c r="F20" s="43">
        <v>1226352.9996138322</v>
      </c>
      <c r="G20" s="43">
        <v>1107503.0545689377</v>
      </c>
      <c r="H20" s="43">
        <v>821278.10517411528</v>
      </c>
      <c r="I20" s="43">
        <v>721448.75742574257</v>
      </c>
      <c r="J20" s="43">
        <v>844258.73275967001</v>
      </c>
      <c r="K20" s="43">
        <v>1510241.0338116726</v>
      </c>
      <c r="L20" s="43">
        <v>413426.41069346014</v>
      </c>
      <c r="M20" s="43">
        <v>907133.79903277813</v>
      </c>
      <c r="N20" s="43">
        <v>130668.1615598886</v>
      </c>
      <c r="O20" s="43">
        <v>2409728.5485443654</v>
      </c>
      <c r="P20" s="43">
        <v>924328.59034549166</v>
      </c>
      <c r="Q20" s="43">
        <v>791668.37168499897</v>
      </c>
      <c r="R20" s="43">
        <v>857371.86811823456</v>
      </c>
      <c r="S20" s="43">
        <v>376048.01142990432</v>
      </c>
      <c r="T20" s="43">
        <v>657101.34229760116</v>
      </c>
      <c r="U20" s="43">
        <v>747194.21572280175</v>
      </c>
      <c r="V20" s="43">
        <v>269067.01526286034</v>
      </c>
      <c r="W20" s="43"/>
      <c r="X20" s="43">
        <v>901005.90948761522</v>
      </c>
      <c r="Y20" s="43">
        <v>870327.11762536631</v>
      </c>
      <c r="Z20" s="30">
        <f t="shared" si="0"/>
        <v>-30678.791862248909</v>
      </c>
      <c r="AA20" s="44">
        <f t="shared" si="1"/>
        <v>-3.4049490174482111E-2</v>
      </c>
    </row>
    <row r="21" spans="1:27" ht="14.4" x14ac:dyDescent="0.3">
      <c r="A21" s="30">
        <v>20</v>
      </c>
      <c r="B21" s="30"/>
      <c r="C21" s="1" t="s">
        <v>39</v>
      </c>
      <c r="D21" s="43">
        <v>1504021.4887551472</v>
      </c>
      <c r="E21" s="43">
        <v>0</v>
      </c>
      <c r="F21" s="43">
        <v>3802322.7176910634</v>
      </c>
      <c r="G21" s="43">
        <v>6235121.2791684894</v>
      </c>
      <c r="H21" s="43">
        <v>1485938.7206127571</v>
      </c>
      <c r="I21" s="43">
        <v>577046.44893532945</v>
      </c>
      <c r="J21" s="43">
        <v>2453980.8893770482</v>
      </c>
      <c r="K21" s="43">
        <v>1913105.9219281161</v>
      </c>
      <c r="L21" s="43">
        <v>824931.51599725976</v>
      </c>
      <c r="M21" s="43">
        <v>3195821.9810606479</v>
      </c>
      <c r="N21" s="43">
        <v>625648.17644756334</v>
      </c>
      <c r="O21" s="43">
        <v>5826289.0618237387</v>
      </c>
      <c r="P21" s="43">
        <v>1823439.8532522724</v>
      </c>
      <c r="Q21" s="43">
        <v>1322916.2309028648</v>
      </c>
      <c r="R21" s="43">
        <v>2867450.6080213981</v>
      </c>
      <c r="S21" s="43">
        <v>1008609.9956109816</v>
      </c>
      <c r="T21" s="43">
        <v>1657203.0324273128</v>
      </c>
      <c r="U21" s="43">
        <v>1052496.9912741918</v>
      </c>
      <c r="V21" s="43">
        <v>360085.96978537482</v>
      </c>
      <c r="W21" s="43"/>
      <c r="X21" s="43">
        <v>2023212.0375887256</v>
      </c>
      <c r="Y21" s="43">
        <v>2171510.8496402027</v>
      </c>
      <c r="Z21" s="30">
        <f t="shared" si="0"/>
        <v>148298.81205147714</v>
      </c>
      <c r="AA21" s="44">
        <f t="shared" si="1"/>
        <v>7.3298699936671152E-2</v>
      </c>
    </row>
    <row r="22" spans="1:27" ht="14.4" x14ac:dyDescent="0.3">
      <c r="A22" s="30">
        <v>21</v>
      </c>
      <c r="B22" s="30">
        <v>1</v>
      </c>
      <c r="C22" s="1" t="s">
        <v>40</v>
      </c>
      <c r="D22" s="43">
        <v>633780.91506102472</v>
      </c>
      <c r="E22" s="43">
        <v>8146494.262703686</v>
      </c>
      <c r="F22" s="43">
        <v>1711558.4414916248</v>
      </c>
      <c r="G22" s="43">
        <v>1487300.7473656735</v>
      </c>
      <c r="H22" s="43">
        <v>701776.0288420443</v>
      </c>
      <c r="I22" s="43">
        <v>678791.8959064472</v>
      </c>
      <c r="J22" s="43">
        <v>571657.38631352864</v>
      </c>
      <c r="K22" s="43">
        <v>1113428.8487081924</v>
      </c>
      <c r="L22" s="43">
        <v>390546.25059858279</v>
      </c>
      <c r="M22" s="43">
        <v>1087995.427984244</v>
      </c>
      <c r="N22" s="43">
        <v>144968.87550688392</v>
      </c>
      <c r="O22" s="43">
        <v>1794895.187341749</v>
      </c>
      <c r="P22" s="43">
        <v>819773.2626791792</v>
      </c>
      <c r="Q22" s="43">
        <v>1064314.1898166162</v>
      </c>
      <c r="R22" s="43">
        <v>831785.65706286312</v>
      </c>
      <c r="S22" s="43">
        <v>413876.85631829634</v>
      </c>
      <c r="T22" s="43">
        <v>648672.20583150652</v>
      </c>
      <c r="U22" s="43">
        <v>416369.59075422329</v>
      </c>
      <c r="V22" s="43">
        <v>220193.64038960508</v>
      </c>
      <c r="W22" s="43"/>
      <c r="X22" s="43">
        <v>1061077.8268346274</v>
      </c>
      <c r="Y22" s="43">
        <v>978086.62094153534</v>
      </c>
      <c r="Z22" s="30">
        <f t="shared" si="0"/>
        <v>-82991.20589309209</v>
      </c>
      <c r="AA22" s="44">
        <f t="shared" si="1"/>
        <v>-7.8214061018190062E-2</v>
      </c>
    </row>
    <row r="23" spans="1:27" ht="14.4" x14ac:dyDescent="0.3">
      <c r="A23" s="30">
        <v>22</v>
      </c>
      <c r="B23" s="30"/>
      <c r="C23" s="1" t="s">
        <v>41</v>
      </c>
      <c r="D23" s="43">
        <v>409805.54616165033</v>
      </c>
      <c r="E23" s="43">
        <v>1006800.3350083753</v>
      </c>
      <c r="F23" s="43">
        <v>565593.67830119585</v>
      </c>
      <c r="G23" s="43">
        <v>956091.92348565359</v>
      </c>
      <c r="H23" s="43">
        <v>427109.27051671734</v>
      </c>
      <c r="I23" s="43">
        <v>915247.52495009976</v>
      </c>
      <c r="J23" s="43">
        <v>644248.24112021865</v>
      </c>
      <c r="K23" s="43">
        <v>641939.46078431373</v>
      </c>
      <c r="L23" s="43">
        <v>441963.90598768886</v>
      </c>
      <c r="M23" s="43">
        <v>640425.34296028875</v>
      </c>
      <c r="N23" s="43">
        <v>390482.17726396915</v>
      </c>
      <c r="O23" s="43">
        <v>4315690.0692840647</v>
      </c>
      <c r="P23" s="43">
        <v>389829.29411764711</v>
      </c>
      <c r="Q23" s="43">
        <v>440655.18341307814</v>
      </c>
      <c r="R23" s="43">
        <v>802930.42811893323</v>
      </c>
      <c r="S23" s="43">
        <v>440774.51693750505</v>
      </c>
      <c r="T23" s="43">
        <v>521738.8959123473</v>
      </c>
      <c r="U23" s="43">
        <v>440914.23260754114</v>
      </c>
      <c r="V23" s="43">
        <v>137257.87278415015</v>
      </c>
      <c r="W23" s="43"/>
      <c r="X23" s="43">
        <v>610762.157428768</v>
      </c>
      <c r="Y23" s="43">
        <v>694510.29720310064</v>
      </c>
      <c r="Z23" s="30">
        <f t="shared" si="0"/>
        <v>83748.139774332638</v>
      </c>
      <c r="AA23" s="44">
        <f t="shared" si="1"/>
        <v>0.1371207085371855</v>
      </c>
    </row>
    <row r="24" spans="1:27" ht="14.4" x14ac:dyDescent="0.3">
      <c r="A24" s="30">
        <v>23</v>
      </c>
      <c r="B24" s="30"/>
      <c r="C24" s="1" t="s">
        <v>42</v>
      </c>
      <c r="D24" s="43">
        <v>503666.90381721163</v>
      </c>
      <c r="E24" s="43">
        <v>5183286.664650741</v>
      </c>
      <c r="F24" s="43">
        <v>145340.3846153846</v>
      </c>
      <c r="G24" s="43">
        <v>727917.66409266402</v>
      </c>
      <c r="H24" s="43">
        <v>172766.78832116787</v>
      </c>
      <c r="I24" s="43">
        <v>866805.6731398647</v>
      </c>
      <c r="J24" s="43">
        <v>301278.95680971438</v>
      </c>
      <c r="K24" s="43">
        <v>310426.03594608087</v>
      </c>
      <c r="L24" s="43">
        <v>185497.92835563226</v>
      </c>
      <c r="M24" s="43">
        <v>1106637.1804802481</v>
      </c>
      <c r="N24" s="43">
        <v>132270.51177904141</v>
      </c>
      <c r="O24" s="43">
        <v>2652840.7980456026</v>
      </c>
      <c r="P24" s="43">
        <v>251855.93303791236</v>
      </c>
      <c r="Q24" s="43">
        <v>541199.0405117271</v>
      </c>
      <c r="R24" s="43">
        <v>857273.49706744868</v>
      </c>
      <c r="S24" s="43">
        <v>353686.03051151661</v>
      </c>
      <c r="T24" s="43">
        <v>702410.12126111554</v>
      </c>
      <c r="U24" s="43">
        <v>348234.6750247443</v>
      </c>
      <c r="V24" s="43">
        <v>157457.08435708436</v>
      </c>
      <c r="W24" s="43"/>
      <c r="X24" s="43">
        <v>668240.91023921955</v>
      </c>
      <c r="Y24" s="43">
        <v>563054.66716792772</v>
      </c>
      <c r="Z24" s="30">
        <f t="shared" si="0"/>
        <v>-105186.24307129183</v>
      </c>
      <c r="AA24" s="44">
        <f t="shared" si="1"/>
        <v>-0.15740766759346836</v>
      </c>
    </row>
    <row r="25" spans="1:27" ht="14.4" x14ac:dyDescent="0.3">
      <c r="A25" s="30">
        <v>24</v>
      </c>
      <c r="B25" s="30"/>
      <c r="C25" s="1" t="s">
        <v>43</v>
      </c>
      <c r="D25" s="43">
        <v>560946.96279688925</v>
      </c>
      <c r="E25" s="43">
        <v>4542881.0488949958</v>
      </c>
      <c r="F25" s="43">
        <v>1715517.2533502558</v>
      </c>
      <c r="G25" s="43">
        <v>5150252.8516501123</v>
      </c>
      <c r="H25" s="43">
        <v>415051.81902985071</v>
      </c>
      <c r="I25" s="43">
        <v>412094.03151953995</v>
      </c>
      <c r="J25" s="43">
        <v>605119.43368382216</v>
      </c>
      <c r="K25" s="43">
        <v>843065.37949400803</v>
      </c>
      <c r="L25" s="43">
        <v>628992.78089379414</v>
      </c>
      <c r="M25" s="43">
        <v>1231274.2726754136</v>
      </c>
      <c r="N25" s="43">
        <v>105856.94915254237</v>
      </c>
      <c r="O25" s="43">
        <v>2060149.3617831969</v>
      </c>
      <c r="P25" s="43">
        <v>769836.69364728977</v>
      </c>
      <c r="Q25" s="43">
        <v>434990.32429558743</v>
      </c>
      <c r="R25" s="43">
        <v>835562.23904565268</v>
      </c>
      <c r="S25" s="43">
        <v>344393.08092880313</v>
      </c>
      <c r="T25" s="43">
        <v>689860.7781031495</v>
      </c>
      <c r="U25" s="43">
        <v>366563.06132303231</v>
      </c>
      <c r="V25" s="43">
        <v>112688.71569703623</v>
      </c>
      <c r="W25" s="43"/>
      <c r="X25" s="43">
        <v>1022650.8003076937</v>
      </c>
      <c r="Y25" s="43">
        <v>949099.66026552534</v>
      </c>
      <c r="Z25" s="30">
        <f t="shared" si="0"/>
        <v>-73551.140042168321</v>
      </c>
      <c r="AA25" s="44">
        <f t="shared" si="1"/>
        <v>-7.1922048093091329E-2</v>
      </c>
    </row>
    <row r="26" spans="1:27" ht="14.4" x14ac:dyDescent="0.3">
      <c r="A26" s="30">
        <v>25</v>
      </c>
      <c r="B26" s="30"/>
      <c r="C26" s="1" t="s">
        <v>44</v>
      </c>
      <c r="D26" s="43">
        <v>569517.16877676127</v>
      </c>
      <c r="E26" s="43">
        <v>1025225.7028112451</v>
      </c>
      <c r="F26" s="43">
        <v>776350.19962519361</v>
      </c>
      <c r="G26" s="43">
        <v>479476.88473520253</v>
      </c>
      <c r="H26" s="43">
        <v>442032.61231281195</v>
      </c>
      <c r="I26" s="43">
        <v>513386.4906171711</v>
      </c>
      <c r="J26" s="43">
        <v>406236.79270240339</v>
      </c>
      <c r="K26" s="43">
        <v>451526.75606832484</v>
      </c>
      <c r="L26" s="43">
        <v>394899.86187845306</v>
      </c>
      <c r="M26" s="43">
        <v>848294.56261157873</v>
      </c>
      <c r="N26" s="43">
        <v>100336.7290275666</v>
      </c>
      <c r="O26" s="43">
        <v>2370355.2270836071</v>
      </c>
      <c r="P26" s="43">
        <v>527589.0853189854</v>
      </c>
      <c r="Q26" s="43">
        <v>449017.92273966107</v>
      </c>
      <c r="R26" s="43">
        <v>573805.46822596167</v>
      </c>
      <c r="S26" s="43">
        <v>287445.40334726259</v>
      </c>
      <c r="T26" s="43">
        <v>437333.587131646</v>
      </c>
      <c r="U26" s="43">
        <v>328564.00872922613</v>
      </c>
      <c r="V26" s="43">
        <v>180693.17915426925</v>
      </c>
      <c r="W26" s="43"/>
      <c r="X26" s="43">
        <v>537408.30239011906</v>
      </c>
      <c r="Y26" s="43">
        <v>550736.45479191444</v>
      </c>
      <c r="Z26" s="30">
        <f t="shared" si="0"/>
        <v>13328.152401795378</v>
      </c>
      <c r="AA26" s="44">
        <f t="shared" si="1"/>
        <v>2.4800793628454443E-2</v>
      </c>
    </row>
    <row r="27" spans="1:27" ht="14.4" x14ac:dyDescent="0.3">
      <c r="A27" s="30">
        <v>26</v>
      </c>
      <c r="B27" s="30"/>
      <c r="C27" s="1" t="s">
        <v>45</v>
      </c>
      <c r="D27" s="43">
        <v>547748.88159225066</v>
      </c>
      <c r="E27" s="43">
        <v>19782065.293759305</v>
      </c>
      <c r="F27" s="43">
        <v>3758010.1417615619</v>
      </c>
      <c r="G27" s="43">
        <v>1930827.6235334789</v>
      </c>
      <c r="H27" s="43">
        <v>994632.34139447229</v>
      </c>
      <c r="I27" s="43">
        <v>937532.27391494322</v>
      </c>
      <c r="J27" s="43">
        <v>597417.45392056811</v>
      </c>
      <c r="K27" s="43">
        <v>1217530.2263286968</v>
      </c>
      <c r="L27" s="43">
        <v>507033.47891190415</v>
      </c>
      <c r="M27" s="43">
        <v>1149488.992871824</v>
      </c>
      <c r="N27" s="43">
        <v>189266.35195790126</v>
      </c>
      <c r="O27" s="43">
        <v>1735877.0530718362</v>
      </c>
      <c r="P27" s="43">
        <v>941389.96724075172</v>
      </c>
      <c r="Q27" s="43">
        <v>996339.62910703488</v>
      </c>
      <c r="R27" s="43">
        <v>863033.77391949843</v>
      </c>
      <c r="S27" s="43">
        <v>473158.43860221573</v>
      </c>
      <c r="T27" s="43">
        <v>762244.83726421942</v>
      </c>
      <c r="U27" s="43">
        <v>491331.50113186194</v>
      </c>
      <c r="V27" s="43">
        <v>344500.89193671284</v>
      </c>
      <c r="W27" s="43"/>
      <c r="X27" s="43">
        <v>1621141.9606493595</v>
      </c>
      <c r="Y27" s="43">
        <v>1518073.3938942454</v>
      </c>
      <c r="Z27" s="30">
        <f t="shared" si="0"/>
        <v>-103068.56675511412</v>
      </c>
      <c r="AA27" s="44">
        <f t="shared" si="1"/>
        <v>-6.3577755222515631E-2</v>
      </c>
    </row>
    <row r="28" spans="1:27" ht="14.4" x14ac:dyDescent="0.3">
      <c r="A28" s="30">
        <v>27</v>
      </c>
      <c r="B28" s="30"/>
      <c r="C28" s="1" t="s">
        <v>46</v>
      </c>
      <c r="D28" s="43">
        <v>975773.70632658456</v>
      </c>
      <c r="E28" s="43">
        <v>13022020.498328056</v>
      </c>
      <c r="F28" s="43">
        <v>1183996.7869072519</v>
      </c>
      <c r="G28" s="43">
        <v>2390257.9333043532</v>
      </c>
      <c r="H28" s="43">
        <v>841605.97068287455</v>
      </c>
      <c r="I28" s="43">
        <v>932453.08670855046</v>
      </c>
      <c r="J28" s="43">
        <v>569154.4524588869</v>
      </c>
      <c r="K28" s="43">
        <v>1572810.6087997879</v>
      </c>
      <c r="L28" s="43">
        <v>321249.94600820675</v>
      </c>
      <c r="M28" s="43">
        <v>1189515.0836550836</v>
      </c>
      <c r="N28" s="43">
        <v>165594.78857856139</v>
      </c>
      <c r="O28" s="43">
        <v>1462134.221439319</v>
      </c>
      <c r="P28" s="43">
        <v>766647.75419413624</v>
      </c>
      <c r="Q28" s="43">
        <v>1425216.680269771</v>
      </c>
      <c r="R28" s="43">
        <v>912536.31449562823</v>
      </c>
      <c r="S28" s="43">
        <v>435923.10923185339</v>
      </c>
      <c r="T28" s="43">
        <v>781904.60753452475</v>
      </c>
      <c r="U28" s="43">
        <v>417457.35657603748</v>
      </c>
      <c r="V28" s="43">
        <v>249429.32344108814</v>
      </c>
      <c r="W28" s="43"/>
      <c r="X28" s="43">
        <v>1284077.1186651608</v>
      </c>
      <c r="Y28" s="43">
        <v>1097642.2082396776</v>
      </c>
      <c r="Z28" s="30">
        <f t="shared" si="0"/>
        <v>-186434.91042548325</v>
      </c>
      <c r="AA28" s="44">
        <f t="shared" si="1"/>
        <v>-0.14518980808511583</v>
      </c>
    </row>
    <row r="29" spans="1:27" ht="14.4" x14ac:dyDescent="0.3">
      <c r="A29" s="30">
        <v>28</v>
      </c>
      <c r="B29" s="30"/>
      <c r="C29" s="1" t="s">
        <v>47</v>
      </c>
      <c r="D29" s="43">
        <v>820851.8856867071</v>
      </c>
      <c r="E29" s="43">
        <v>3826836.2590423119</v>
      </c>
      <c r="F29" s="43">
        <v>1504814.1465285227</v>
      </c>
      <c r="G29" s="43">
        <v>1204191.9051834366</v>
      </c>
      <c r="H29" s="43">
        <v>716860.06996129802</v>
      </c>
      <c r="I29" s="43">
        <v>596478.81437897962</v>
      </c>
      <c r="J29" s="43">
        <v>571216.72645180207</v>
      </c>
      <c r="K29" s="43">
        <v>745459.06670690037</v>
      </c>
      <c r="L29" s="43">
        <v>320220.59393397422</v>
      </c>
      <c r="M29" s="43">
        <v>731632.31541518518</v>
      </c>
      <c r="N29" s="43">
        <v>167327.4462158478</v>
      </c>
      <c r="O29" s="43">
        <v>950871.14354613528</v>
      </c>
      <c r="P29" s="43">
        <v>685616.44713526277</v>
      </c>
      <c r="Q29" s="43">
        <v>556150.71024821827</v>
      </c>
      <c r="R29" s="43">
        <v>833541.66319331888</v>
      </c>
      <c r="S29" s="43">
        <v>360768.90465562779</v>
      </c>
      <c r="T29" s="43">
        <v>586515.86611195165</v>
      </c>
      <c r="U29" s="43">
        <v>248346.49298597194</v>
      </c>
      <c r="V29" s="43">
        <v>141877.21242273482</v>
      </c>
      <c r="W29" s="43"/>
      <c r="X29" s="43">
        <v>1039023.3203092637</v>
      </c>
      <c r="Y29" s="43">
        <v>789314.93353176408</v>
      </c>
      <c r="Z29" s="30">
        <f t="shared" si="0"/>
        <v>-249708.38677749957</v>
      </c>
      <c r="AA29" s="44">
        <f t="shared" si="1"/>
        <v>-0.24032991550485538</v>
      </c>
    </row>
    <row r="30" spans="1:27" ht="14.4" x14ac:dyDescent="0.3">
      <c r="A30" s="30">
        <v>29</v>
      </c>
      <c r="B30" s="30"/>
      <c r="C30" s="1" t="s">
        <v>48</v>
      </c>
      <c r="D30" s="43">
        <v>586832.76728206815</v>
      </c>
      <c r="E30" s="43">
        <v>7650818.3897529738</v>
      </c>
      <c r="F30" s="43">
        <v>946154.19061593281</v>
      </c>
      <c r="G30" s="43">
        <v>1163481.3273423689</v>
      </c>
      <c r="H30" s="43">
        <v>702047.01573521434</v>
      </c>
      <c r="I30" s="43">
        <v>510547.57747075683</v>
      </c>
      <c r="J30" s="43">
        <v>732219.65140457905</v>
      </c>
      <c r="K30" s="43">
        <v>1676707.5925269227</v>
      </c>
      <c r="L30" s="43">
        <v>457788.20731449511</v>
      </c>
      <c r="M30" s="43">
        <v>1423234.8233205432</v>
      </c>
      <c r="N30" s="43">
        <v>102948.84984120388</v>
      </c>
      <c r="O30" s="43">
        <v>2669866.5389527455</v>
      </c>
      <c r="P30" s="43">
        <v>961689.08410358266</v>
      </c>
      <c r="Q30" s="43">
        <v>1877215.4400228213</v>
      </c>
      <c r="R30" s="43">
        <v>971947.44032166153</v>
      </c>
      <c r="S30" s="43">
        <v>482716.08783475601</v>
      </c>
      <c r="T30" s="43">
        <v>697135.86742710089</v>
      </c>
      <c r="U30" s="43">
        <v>505716.07282311597</v>
      </c>
      <c r="V30" s="43">
        <v>236863.03610232167</v>
      </c>
      <c r="W30" s="43"/>
      <c r="X30" s="43">
        <v>943690.72322114883</v>
      </c>
      <c r="Y30" s="43">
        <v>985432.78874141886</v>
      </c>
      <c r="Z30" s="30">
        <f t="shared" si="0"/>
        <v>41742.065520270029</v>
      </c>
      <c r="AA30" s="44">
        <f t="shared" si="1"/>
        <v>4.4232781453853454E-2</v>
      </c>
    </row>
    <row r="31" spans="1:27" ht="14.4" x14ac:dyDescent="0.3">
      <c r="A31" s="30">
        <v>30</v>
      </c>
      <c r="B31" s="30"/>
      <c r="C31" s="1" t="s">
        <v>49</v>
      </c>
      <c r="D31" s="43">
        <v>555811.80610498821</v>
      </c>
      <c r="E31" s="43">
        <v>3733046.3709677421</v>
      </c>
      <c r="F31" s="43">
        <v>1928381.0088583441</v>
      </c>
      <c r="G31" s="43">
        <v>730174.84447120212</v>
      </c>
      <c r="H31" s="43">
        <v>543594.95539156289</v>
      </c>
      <c r="I31" s="43">
        <v>368447.12742747861</v>
      </c>
      <c r="J31" s="43">
        <v>526281.01292177092</v>
      </c>
      <c r="K31" s="43">
        <v>775857.0009164135</v>
      </c>
      <c r="L31" s="43">
        <v>332157.12746043451</v>
      </c>
      <c r="M31" s="43">
        <v>821747.06718199386</v>
      </c>
      <c r="N31" s="43">
        <v>156558.03887620996</v>
      </c>
      <c r="O31" s="43">
        <v>988470.09473205858</v>
      </c>
      <c r="P31" s="43">
        <v>735497.87900083058</v>
      </c>
      <c r="Q31" s="43">
        <v>667062.85288957402</v>
      </c>
      <c r="R31" s="43">
        <v>816398.2632881453</v>
      </c>
      <c r="S31" s="43">
        <v>415201.24625423586</v>
      </c>
      <c r="T31" s="43">
        <v>530111.07890249579</v>
      </c>
      <c r="U31" s="43">
        <v>417726.63577989105</v>
      </c>
      <c r="V31" s="43">
        <v>236507.49879923151</v>
      </c>
      <c r="W31" s="43"/>
      <c r="X31" s="43">
        <v>764370.26252046553</v>
      </c>
      <c r="Y31" s="43">
        <v>802542.42518422182</v>
      </c>
      <c r="Z31" s="30">
        <f t="shared" si="0"/>
        <v>38172.162663756288</v>
      </c>
      <c r="AA31" s="44">
        <f t="shared" si="1"/>
        <v>4.9939361243444891E-2</v>
      </c>
    </row>
    <row r="32" spans="1:27" ht="14.4" x14ac:dyDescent="0.3">
      <c r="A32" s="30">
        <v>31</v>
      </c>
      <c r="B32" s="30"/>
      <c r="C32" s="1" t="s">
        <v>50</v>
      </c>
      <c r="D32" s="43">
        <v>865132.29043458356</v>
      </c>
      <c r="E32" s="43">
        <v>15522828.150559174</v>
      </c>
      <c r="F32" s="43">
        <v>947037.72538141464</v>
      </c>
      <c r="G32" s="43">
        <v>1009045.9952202117</v>
      </c>
      <c r="H32" s="43">
        <v>713823.66644894402</v>
      </c>
      <c r="I32" s="43">
        <v>853041.68599700497</v>
      </c>
      <c r="J32" s="43">
        <v>490798.80616524152</v>
      </c>
      <c r="K32" s="43">
        <v>1129075.2684978966</v>
      </c>
      <c r="L32" s="43">
        <v>337125.04169497808</v>
      </c>
      <c r="M32" s="43">
        <v>1245895.1089636132</v>
      </c>
      <c r="N32" s="43">
        <v>186295.43396714528</v>
      </c>
      <c r="O32" s="43">
        <v>2582656.7950458094</v>
      </c>
      <c r="P32" s="43">
        <v>870219.55371520575</v>
      </c>
      <c r="Q32" s="43">
        <v>1432391.9231222733</v>
      </c>
      <c r="R32" s="43">
        <v>846568.27096655755</v>
      </c>
      <c r="S32" s="43">
        <v>462671.78287318675</v>
      </c>
      <c r="T32" s="43">
        <v>743848.44896155549</v>
      </c>
      <c r="U32" s="43">
        <v>625855.42345276871</v>
      </c>
      <c r="V32" s="43">
        <v>180698.54105877448</v>
      </c>
      <c r="W32" s="43"/>
      <c r="X32" s="43">
        <v>1138887.3574335084</v>
      </c>
      <c r="Y32" s="43">
        <v>1043294.5769844421</v>
      </c>
      <c r="Z32" s="30">
        <f t="shared" si="0"/>
        <v>-95592.780449066311</v>
      </c>
      <c r="AA32" s="44">
        <f t="shared" si="1"/>
        <v>-8.3935237163827559E-2</v>
      </c>
    </row>
    <row r="33" spans="1:27" ht="14.4" x14ac:dyDescent="0.3">
      <c r="A33" s="30">
        <v>32</v>
      </c>
      <c r="B33" s="30">
        <v>1</v>
      </c>
      <c r="C33" s="1" t="s">
        <v>51</v>
      </c>
      <c r="D33" s="43">
        <v>964077.95884182828</v>
      </c>
      <c r="E33" s="43">
        <v>11698229.087898053</v>
      </c>
      <c r="F33" s="43">
        <v>808755.44251362432</v>
      </c>
      <c r="G33" s="43">
        <v>1152499.2260022277</v>
      </c>
      <c r="H33" s="43">
        <v>648347.14409973903</v>
      </c>
      <c r="I33" s="43">
        <v>879629.99717375392</v>
      </c>
      <c r="J33" s="43">
        <v>747068.63302396424</v>
      </c>
      <c r="K33" s="43">
        <v>1612397.4845118853</v>
      </c>
      <c r="L33" s="43">
        <v>577059.32770858449</v>
      </c>
      <c r="M33" s="43">
        <v>1129727.736358878</v>
      </c>
      <c r="N33" s="43">
        <v>161739.02047650609</v>
      </c>
      <c r="O33" s="43">
        <v>1643528.0635463211</v>
      </c>
      <c r="P33" s="43">
        <v>658232.10316378018</v>
      </c>
      <c r="Q33" s="43">
        <v>1136002.4854329464</v>
      </c>
      <c r="R33" s="43">
        <v>1018901.8359059148</v>
      </c>
      <c r="S33" s="43">
        <v>560672.77362997946</v>
      </c>
      <c r="T33" s="43">
        <v>916070.01762475295</v>
      </c>
      <c r="U33" s="43">
        <v>748425.36564981192</v>
      </c>
      <c r="V33" s="43">
        <v>274695.66059366672</v>
      </c>
      <c r="W33" s="43"/>
      <c r="X33" s="43">
        <v>1291143.5488184714</v>
      </c>
      <c r="Y33" s="43">
        <v>1051941.8259217141</v>
      </c>
      <c r="Z33" s="30">
        <f t="shared" si="0"/>
        <v>-239201.7228967573</v>
      </c>
      <c r="AA33" s="44">
        <f t="shared" si="1"/>
        <v>-0.18526346130579463</v>
      </c>
    </row>
    <row r="34" spans="1:27" ht="14.4" x14ac:dyDescent="0.3">
      <c r="A34" s="30">
        <v>33</v>
      </c>
      <c r="B34" s="30"/>
      <c r="C34" s="1" t="s">
        <v>52</v>
      </c>
      <c r="D34" s="43">
        <v>336961.70472820842</v>
      </c>
      <c r="E34" s="43">
        <v>2091406.2337662338</v>
      </c>
      <c r="F34" s="43">
        <v>558097.89774847613</v>
      </c>
      <c r="G34" s="43">
        <v>731175.75575274474</v>
      </c>
      <c r="H34" s="43">
        <v>353793.70497964299</v>
      </c>
      <c r="I34" s="43">
        <v>499858.40544955339</v>
      </c>
      <c r="J34" s="43">
        <v>379781.33475139592</v>
      </c>
      <c r="K34" s="43">
        <v>899277.32027351682</v>
      </c>
      <c r="L34" s="43">
        <v>451671.07406705816</v>
      </c>
      <c r="M34" s="43">
        <v>957403.59929078014</v>
      </c>
      <c r="N34" s="43">
        <v>129256.74195756332</v>
      </c>
      <c r="O34" s="43">
        <v>728610.01169818686</v>
      </c>
      <c r="P34" s="43">
        <v>381185.75045207952</v>
      </c>
      <c r="Q34" s="43">
        <v>2376293.8727609632</v>
      </c>
      <c r="R34" s="43">
        <v>688132.91501338</v>
      </c>
      <c r="S34" s="43">
        <v>499836.31236571976</v>
      </c>
      <c r="T34" s="43">
        <v>550204.07980049879</v>
      </c>
      <c r="U34" s="43">
        <v>373619.11493546405</v>
      </c>
      <c r="V34" s="43">
        <v>291588.73130877141</v>
      </c>
      <c r="W34" s="43"/>
      <c r="X34" s="43">
        <v>591542.01736946742</v>
      </c>
      <c r="Y34" s="43">
        <v>590512.91920211806</v>
      </c>
      <c r="Z34" s="30">
        <f t="shared" ref="Z34:Z65" si="2">Y34-X34</f>
        <v>-1029.0981673493516</v>
      </c>
      <c r="AA34" s="44">
        <f t="shared" ref="AA34:AA65" si="3">Y34/X34-1</f>
        <v>-1.7396873546289271E-3</v>
      </c>
    </row>
    <row r="35" spans="1:27" ht="14.4" x14ac:dyDescent="0.3">
      <c r="A35" s="30">
        <v>34</v>
      </c>
      <c r="B35" s="30"/>
      <c r="C35" s="1" t="s">
        <v>53</v>
      </c>
      <c r="D35" s="43">
        <v>445640.61813617824</v>
      </c>
      <c r="E35" s="43">
        <v>2798264.7269828618</v>
      </c>
      <c r="F35" s="43">
        <v>301861.28935632034</v>
      </c>
      <c r="G35" s="43">
        <v>859650.60298507463</v>
      </c>
      <c r="H35" s="43">
        <v>507802.58327668248</v>
      </c>
      <c r="I35" s="43">
        <v>498640.39624677156</v>
      </c>
      <c r="J35" s="43">
        <v>419323.00205485354</v>
      </c>
      <c r="K35" s="43">
        <v>1265760.3002889017</v>
      </c>
      <c r="L35" s="43">
        <v>340584.2847395952</v>
      </c>
      <c r="M35" s="43">
        <v>929794.80107968545</v>
      </c>
      <c r="N35" s="43">
        <v>96508.245321474882</v>
      </c>
      <c r="O35" s="43">
        <v>2399203.3168599126</v>
      </c>
      <c r="P35" s="43">
        <v>330623.65064446832</v>
      </c>
      <c r="Q35" s="43">
        <v>462871.62519851775</v>
      </c>
      <c r="R35" s="43">
        <v>736835.74202301865</v>
      </c>
      <c r="S35" s="43">
        <v>431491.08662405389</v>
      </c>
      <c r="T35" s="43">
        <v>629105.43898691249</v>
      </c>
      <c r="U35" s="43">
        <v>423773.51531291613</v>
      </c>
      <c r="V35" s="43">
        <v>109628.75668449196</v>
      </c>
      <c r="W35" s="43"/>
      <c r="X35" s="43">
        <v>699932.50862962427</v>
      </c>
      <c r="Y35" s="43">
        <v>599591.4790933925</v>
      </c>
      <c r="Z35" s="30">
        <f t="shared" si="2"/>
        <v>-100341.02953623177</v>
      </c>
      <c r="AA35" s="44">
        <f t="shared" si="3"/>
        <v>-0.14335814996318186</v>
      </c>
    </row>
    <row r="36" spans="1:27" ht="14.4" x14ac:dyDescent="0.3">
      <c r="A36" s="30">
        <v>35</v>
      </c>
      <c r="B36" s="30"/>
      <c r="C36" s="1" t="s">
        <v>54</v>
      </c>
      <c r="D36" s="43">
        <v>490817.31798328081</v>
      </c>
      <c r="E36" s="43">
        <v>11512383.290080739</v>
      </c>
      <c r="F36" s="43">
        <v>678147.58019447874</v>
      </c>
      <c r="G36" s="43">
        <v>1548767.4098798397</v>
      </c>
      <c r="H36" s="43">
        <v>1750144.0796019901</v>
      </c>
      <c r="I36" s="43">
        <v>1898588.4759588125</v>
      </c>
      <c r="J36" s="43">
        <v>1027130.7517725797</v>
      </c>
      <c r="K36" s="43">
        <v>1539712.8018942385</v>
      </c>
      <c r="L36" s="43">
        <v>1682571.8615605161</v>
      </c>
      <c r="M36" s="43">
        <v>1084905.1165927926</v>
      </c>
      <c r="N36" s="43">
        <v>212990.35564528653</v>
      </c>
      <c r="O36" s="43">
        <v>2368877.7418485587</v>
      </c>
      <c r="P36" s="43">
        <v>540503.5342220231</v>
      </c>
      <c r="Q36" s="43">
        <v>941260.13822316343</v>
      </c>
      <c r="R36" s="43">
        <v>1394835.2877214064</v>
      </c>
      <c r="S36" s="43">
        <v>738897.77416027337</v>
      </c>
      <c r="T36" s="43">
        <v>1355404.8478179027</v>
      </c>
      <c r="U36" s="43">
        <v>932741.91959888977</v>
      </c>
      <c r="V36" s="43">
        <v>514810.47333476128</v>
      </c>
      <c r="W36" s="43"/>
      <c r="X36" s="43">
        <v>2182148.5971191903</v>
      </c>
      <c r="Y36" s="43">
        <v>1261683.2646659315</v>
      </c>
      <c r="Z36" s="30">
        <f t="shared" si="2"/>
        <v>-920465.3324532588</v>
      </c>
      <c r="AA36" s="44">
        <f t="shared" si="3"/>
        <v>-0.42181606407026118</v>
      </c>
    </row>
    <row r="37" spans="1:27" ht="14.4" x14ac:dyDescent="0.3">
      <c r="A37" s="30">
        <v>36</v>
      </c>
      <c r="B37" s="30"/>
      <c r="C37" s="1" t="s">
        <v>55</v>
      </c>
      <c r="D37" s="43">
        <v>3257793.6881266157</v>
      </c>
      <c r="E37" s="43">
        <v>3909853.2258064514</v>
      </c>
      <c r="F37" s="43">
        <v>2712688.1247532573</v>
      </c>
      <c r="G37" s="43">
        <v>1285449.6639462311</v>
      </c>
      <c r="H37" s="43">
        <v>572162.53241140884</v>
      </c>
      <c r="I37" s="43">
        <v>915616.97226140101</v>
      </c>
      <c r="J37" s="43">
        <v>726324.8777584082</v>
      </c>
      <c r="K37" s="43">
        <v>1145136.0616273473</v>
      </c>
      <c r="L37" s="43">
        <v>820496.62747524749</v>
      </c>
      <c r="M37" s="43">
        <v>1624733.2015810276</v>
      </c>
      <c r="N37" s="43">
        <v>174400.56134723334</v>
      </c>
      <c r="O37" s="43">
        <v>1099169.6638207042</v>
      </c>
      <c r="P37" s="43">
        <v>594293.95833333337</v>
      </c>
      <c r="Q37" s="43">
        <v>2868872.8974654377</v>
      </c>
      <c r="R37" s="43">
        <v>1372415.900854548</v>
      </c>
      <c r="S37" s="43">
        <v>782023.43532222731</v>
      </c>
      <c r="T37" s="43">
        <v>1412726.7892094289</v>
      </c>
      <c r="U37" s="43">
        <v>1193875.0978299538</v>
      </c>
      <c r="V37" s="43">
        <v>239696.62186705414</v>
      </c>
      <c r="W37" s="43"/>
      <c r="X37" s="43">
        <v>1443151.5707956501</v>
      </c>
      <c r="Y37" s="43">
        <v>1437115.6982443659</v>
      </c>
      <c r="Z37" s="30">
        <f t="shared" si="2"/>
        <v>-6035.8725512842648</v>
      </c>
      <c r="AA37" s="44">
        <f t="shared" si="3"/>
        <v>-4.1824245446072661E-3</v>
      </c>
    </row>
    <row r="38" spans="1:27" ht="14.4" x14ac:dyDescent="0.3">
      <c r="A38" s="30">
        <v>37</v>
      </c>
      <c r="B38" s="30"/>
      <c r="C38" s="1" t="s">
        <v>56</v>
      </c>
      <c r="D38" s="43">
        <v>789683.72116597579</v>
      </c>
      <c r="E38" s="43">
        <v>1058152.1149564865</v>
      </c>
      <c r="F38" s="43">
        <v>705501.3192399604</v>
      </c>
      <c r="G38" s="43">
        <v>752605.90837494552</v>
      </c>
      <c r="H38" s="43">
        <v>569786.19749919837</v>
      </c>
      <c r="I38" s="43">
        <v>733378.9486061614</v>
      </c>
      <c r="J38" s="43">
        <v>806922.84577927738</v>
      </c>
      <c r="K38" s="43">
        <v>1822563.0625490334</v>
      </c>
      <c r="L38" s="43">
        <v>543183.63084246381</v>
      </c>
      <c r="M38" s="43">
        <v>1173500.5245259095</v>
      </c>
      <c r="N38" s="43">
        <v>174149.32324261387</v>
      </c>
      <c r="O38" s="43">
        <v>1432311.0045898729</v>
      </c>
      <c r="P38" s="43">
        <v>883939.97101078555</v>
      </c>
      <c r="Q38" s="43">
        <v>1023949.0464895635</v>
      </c>
      <c r="R38" s="43">
        <v>817360.42149414832</v>
      </c>
      <c r="S38" s="43">
        <v>372416.83865999227</v>
      </c>
      <c r="T38" s="43">
        <v>797742.39205052517</v>
      </c>
      <c r="U38" s="43">
        <v>994707.88587630691</v>
      </c>
      <c r="V38" s="43">
        <v>218305.51165043595</v>
      </c>
      <c r="W38" s="43"/>
      <c r="X38" s="43">
        <v>858928.91707964137</v>
      </c>
      <c r="Y38" s="43">
        <v>831368.35534857784</v>
      </c>
      <c r="Z38" s="30">
        <f t="shared" si="2"/>
        <v>-27560.561731063528</v>
      </c>
      <c r="AA38" s="44">
        <f t="shared" si="3"/>
        <v>-3.2087127564373374E-2</v>
      </c>
    </row>
    <row r="39" spans="1:27" ht="14.4" x14ac:dyDescent="0.3">
      <c r="A39" s="30">
        <v>38</v>
      </c>
      <c r="B39" s="30"/>
      <c r="C39" s="1" t="s">
        <v>57</v>
      </c>
      <c r="D39" s="43">
        <v>1479201.5261936665</v>
      </c>
      <c r="E39" s="43">
        <v>4545837.6198377581</v>
      </c>
      <c r="F39" s="43">
        <v>917857.72273105744</v>
      </c>
      <c r="G39" s="43">
        <v>1039351.0884973673</v>
      </c>
      <c r="H39" s="43">
        <v>638000.04580152675</v>
      </c>
      <c r="I39" s="43">
        <v>523938.77347078314</v>
      </c>
      <c r="J39" s="43">
        <v>934977.63780176325</v>
      </c>
      <c r="K39" s="43">
        <v>2262410.7642214135</v>
      </c>
      <c r="L39" s="43">
        <v>531505.4433855596</v>
      </c>
      <c r="M39" s="43">
        <v>1639047.9608482872</v>
      </c>
      <c r="N39" s="43">
        <v>152108.82614495332</v>
      </c>
      <c r="O39" s="43">
        <v>1444625.9149143198</v>
      </c>
      <c r="P39" s="43">
        <v>520625.79610322218</v>
      </c>
      <c r="Q39" s="43">
        <v>732978.2996314374</v>
      </c>
      <c r="R39" s="43">
        <v>1034874.4364702315</v>
      </c>
      <c r="S39" s="43">
        <v>586794.0094548678</v>
      </c>
      <c r="T39" s="43">
        <v>869306.20487463346</v>
      </c>
      <c r="U39" s="43">
        <v>459192.40719910013</v>
      </c>
      <c r="V39" s="43">
        <v>403214.92960321816</v>
      </c>
      <c r="W39" s="43"/>
      <c r="X39" s="43">
        <v>1027259.398914687</v>
      </c>
      <c r="Y39" s="43">
        <v>1024576.3257802681</v>
      </c>
      <c r="Z39" s="30">
        <f t="shared" si="2"/>
        <v>-2683.0731344189262</v>
      </c>
      <c r="AA39" s="44">
        <f t="shared" si="3"/>
        <v>-2.6118749920941431E-3</v>
      </c>
    </row>
    <row r="40" spans="1:27" ht="14.4" x14ac:dyDescent="0.3">
      <c r="A40" s="30">
        <v>39</v>
      </c>
      <c r="B40" s="30"/>
      <c r="C40" s="1" t="s">
        <v>58</v>
      </c>
      <c r="D40" s="43">
        <v>628410.4324403028</v>
      </c>
      <c r="E40" s="43">
        <v>2169046.9904669127</v>
      </c>
      <c r="F40" s="43">
        <v>626362.78911564627</v>
      </c>
      <c r="G40" s="43">
        <v>1211181.8740399384</v>
      </c>
      <c r="H40" s="43">
        <v>266211.40350877191</v>
      </c>
      <c r="I40" s="43">
        <v>734605.70121385041</v>
      </c>
      <c r="J40" s="43">
        <v>581847.56382623478</v>
      </c>
      <c r="K40" s="43">
        <v>1299804.3065947453</v>
      </c>
      <c r="L40" s="43">
        <v>378435.64680690266</v>
      </c>
      <c r="M40" s="43">
        <v>662972.65232513205</v>
      </c>
      <c r="N40" s="43">
        <v>120069.6253416948</v>
      </c>
      <c r="O40" s="43">
        <v>1256425.3884679594</v>
      </c>
      <c r="P40" s="43">
        <v>517570.8974580667</v>
      </c>
      <c r="Q40" s="43">
        <v>647637.57375737571</v>
      </c>
      <c r="R40" s="43">
        <v>870505.10226049507</v>
      </c>
      <c r="S40" s="43">
        <v>522898.36537473009</v>
      </c>
      <c r="T40" s="43">
        <v>688760.00886230206</v>
      </c>
      <c r="U40" s="43">
        <v>521052.33243967826</v>
      </c>
      <c r="V40" s="43">
        <v>180583.25</v>
      </c>
      <c r="W40" s="43"/>
      <c r="X40" s="43">
        <v>776116.07839801186</v>
      </c>
      <c r="Y40" s="43">
        <v>706238.73955757194</v>
      </c>
      <c r="Z40" s="30">
        <f t="shared" si="2"/>
        <v>-69877.338840439916</v>
      </c>
      <c r="AA40" s="44">
        <f t="shared" si="3"/>
        <v>-9.0034649178605264E-2</v>
      </c>
    </row>
    <row r="41" spans="1:27" ht="14.4" x14ac:dyDescent="0.3">
      <c r="A41" s="30">
        <v>40</v>
      </c>
      <c r="B41" s="30"/>
      <c r="C41" s="1" t="s">
        <v>59</v>
      </c>
      <c r="D41" s="43">
        <v>3797167.0220326935</v>
      </c>
      <c r="E41" s="43">
        <v>5243204.4882144015</v>
      </c>
      <c r="F41" s="43">
        <v>658545.50145114481</v>
      </c>
      <c r="G41" s="43">
        <v>1918393.2727272729</v>
      </c>
      <c r="H41" s="43">
        <v>739972.05673758872</v>
      </c>
      <c r="I41" s="43">
        <v>1593978.905994104</v>
      </c>
      <c r="J41" s="43">
        <v>1094186.9106317412</v>
      </c>
      <c r="K41" s="43">
        <v>1266748.7366053709</v>
      </c>
      <c r="L41" s="43">
        <v>865460.09745533299</v>
      </c>
      <c r="M41" s="43">
        <v>1042706.6331658291</v>
      </c>
      <c r="N41" s="43">
        <v>153439.06382978722</v>
      </c>
      <c r="O41" s="43">
        <v>1055390.5785123969</v>
      </c>
      <c r="P41" s="43">
        <v>1083476.3986548455</v>
      </c>
      <c r="Q41" s="43">
        <v>1396311.8840579712</v>
      </c>
      <c r="R41" s="43">
        <v>1559922.4489795917</v>
      </c>
      <c r="S41" s="43">
        <v>921207.53464203235</v>
      </c>
      <c r="T41" s="43">
        <v>1374792.9234793985</v>
      </c>
      <c r="U41" s="43">
        <v>1108349.2125984251</v>
      </c>
      <c r="V41" s="43">
        <v>241613.04012345677</v>
      </c>
      <c r="W41" s="43"/>
      <c r="X41" s="43">
        <v>1863894.2682460833</v>
      </c>
      <c r="Y41" s="43">
        <v>1347345.5472888243</v>
      </c>
      <c r="Z41" s="30">
        <f t="shared" si="2"/>
        <v>-516548.72095725895</v>
      </c>
      <c r="AA41" s="44">
        <f t="shared" si="3"/>
        <v>-0.2771341324222909</v>
      </c>
    </row>
    <row r="42" spans="1:27" ht="14.4" x14ac:dyDescent="0.3">
      <c r="A42" s="30">
        <v>41</v>
      </c>
      <c r="B42" s="30"/>
      <c r="C42" s="1" t="s">
        <v>60</v>
      </c>
      <c r="D42" s="43">
        <v>2220665.1066422909</v>
      </c>
      <c r="E42" s="43">
        <v>78440482.835751057</v>
      </c>
      <c r="F42" s="43">
        <v>1518831.3427947597</v>
      </c>
      <c r="G42" s="43">
        <v>1238582.0279984865</v>
      </c>
      <c r="H42" s="43">
        <v>618454.76580412709</v>
      </c>
      <c r="I42" s="43">
        <v>849649.39687508426</v>
      </c>
      <c r="J42" s="43">
        <v>980354.53184658114</v>
      </c>
      <c r="K42" s="43">
        <v>1551062.5224031794</v>
      </c>
      <c r="L42" s="43">
        <v>595093.262226847</v>
      </c>
      <c r="M42" s="43">
        <v>1077382.5543478259</v>
      </c>
      <c r="N42" s="43">
        <v>253616.26334519571</v>
      </c>
      <c r="O42" s="43">
        <v>2974250.5657296162</v>
      </c>
      <c r="P42" s="43">
        <v>1408178.1607987387</v>
      </c>
      <c r="Q42" s="43">
        <v>2137435.7308584685</v>
      </c>
      <c r="R42" s="43">
        <v>1462074.6433415969</v>
      </c>
      <c r="S42" s="43">
        <v>805460.83795497962</v>
      </c>
      <c r="T42" s="43">
        <v>1435873.7597457415</v>
      </c>
      <c r="U42" s="43">
        <v>1149945.0928879716</v>
      </c>
      <c r="V42" s="43">
        <v>276002.90505432215</v>
      </c>
      <c r="W42" s="43"/>
      <c r="X42" s="43">
        <v>4218345.3578018397</v>
      </c>
      <c r="Y42" s="43">
        <v>2515776.4615601078</v>
      </c>
      <c r="Z42" s="30">
        <f t="shared" si="2"/>
        <v>-1702568.8962417319</v>
      </c>
      <c r="AA42" s="44">
        <f t="shared" si="3"/>
        <v>-0.40361059890291506</v>
      </c>
    </row>
    <row r="43" spans="1:27" ht="14.4" x14ac:dyDescent="0.3">
      <c r="A43" s="30">
        <v>42</v>
      </c>
      <c r="B43" s="30"/>
      <c r="C43" s="1" t="s">
        <v>61</v>
      </c>
      <c r="D43" s="43">
        <v>820413.70326173434</v>
      </c>
      <c r="E43" s="43">
        <v>3035413.7614678899</v>
      </c>
      <c r="F43" s="43">
        <v>557170.35103510355</v>
      </c>
      <c r="G43" s="43">
        <v>1029462.8732849071</v>
      </c>
      <c r="H43" s="43">
        <v>423466.8734491315</v>
      </c>
      <c r="I43" s="43">
        <v>1532761.2671153399</v>
      </c>
      <c r="J43" s="43">
        <v>389226.45412278204</v>
      </c>
      <c r="K43" s="43">
        <v>1351079.3316624896</v>
      </c>
      <c r="L43" s="43">
        <v>348467.61904761905</v>
      </c>
      <c r="M43" s="43">
        <v>744633.21554770332</v>
      </c>
      <c r="N43" s="43">
        <v>87653.50318471338</v>
      </c>
      <c r="O43" s="43">
        <v>1834144.1215323647</v>
      </c>
      <c r="P43" s="43">
        <v>352526.88622754492</v>
      </c>
      <c r="Q43" s="43">
        <v>772626.15384615387</v>
      </c>
      <c r="R43" s="43">
        <v>1073094.3557422969</v>
      </c>
      <c r="S43" s="43">
        <v>393999.9393479909</v>
      </c>
      <c r="T43" s="43">
        <v>825824.20724311215</v>
      </c>
      <c r="U43" s="43">
        <v>464280.81761006295</v>
      </c>
      <c r="V43" s="43">
        <v>451687.80760626402</v>
      </c>
      <c r="W43" s="43"/>
      <c r="X43" s="43">
        <v>855726.39455365075</v>
      </c>
      <c r="Y43" s="43">
        <v>786170.00882698339</v>
      </c>
      <c r="Z43" s="30">
        <f t="shared" si="2"/>
        <v>-69556.385726667359</v>
      </c>
      <c r="AA43" s="44">
        <f t="shared" si="3"/>
        <v>-8.1283440792951356E-2</v>
      </c>
    </row>
    <row r="44" spans="1:27" ht="14.4" x14ac:dyDescent="0.3">
      <c r="A44" s="30">
        <v>43</v>
      </c>
      <c r="B44" s="30"/>
      <c r="C44" s="1" t="s">
        <v>62</v>
      </c>
      <c r="D44" s="43">
        <v>1193893.6708860761</v>
      </c>
      <c r="E44" s="43">
        <v>5227648.5391766271</v>
      </c>
      <c r="F44" s="43">
        <v>453292.10526315786</v>
      </c>
      <c r="G44" s="43">
        <v>2481193.211052882</v>
      </c>
      <c r="H44" s="43">
        <v>16456080</v>
      </c>
      <c r="I44" s="43">
        <v>3271367.6860934794</v>
      </c>
      <c r="J44" s="43">
        <v>1475985.945945946</v>
      </c>
      <c r="K44" s="43">
        <v>1238315.7758938444</v>
      </c>
      <c r="L44" s="43">
        <v>879230.05617977539</v>
      </c>
      <c r="M44" s="43">
        <v>903256.66074600362</v>
      </c>
      <c r="N44" s="43">
        <v>568605.05050505046</v>
      </c>
      <c r="O44" s="43">
        <v>786670.88388214912</v>
      </c>
      <c r="P44" s="43">
        <v>1674464.6840148699</v>
      </c>
      <c r="Q44" s="43">
        <v>684476.68539325846</v>
      </c>
      <c r="R44" s="43">
        <v>1735559.2696629213</v>
      </c>
      <c r="S44" s="43">
        <v>1209767.2471533823</v>
      </c>
      <c r="T44" s="43">
        <v>2111389.785447761</v>
      </c>
      <c r="U44" s="43">
        <v>1194969.2631578948</v>
      </c>
      <c r="V44" s="43">
        <v>1602909.2391304348</v>
      </c>
      <c r="W44" s="43"/>
      <c r="X44" s="43">
        <v>2346509.1976457871</v>
      </c>
      <c r="Y44" s="43">
        <v>1642622.6716318112</v>
      </c>
      <c r="Z44" s="30">
        <f t="shared" si="2"/>
        <v>-703886.52601397596</v>
      </c>
      <c r="AA44" s="44">
        <f t="shared" si="3"/>
        <v>-0.29997177369693384</v>
      </c>
    </row>
    <row r="45" spans="1:27" ht="14.4" x14ac:dyDescent="0.3">
      <c r="A45" s="30">
        <v>44</v>
      </c>
      <c r="B45" s="30">
        <v>1</v>
      </c>
      <c r="C45" s="1" t="s">
        <v>63</v>
      </c>
      <c r="D45" s="43">
        <v>1025883.270023409</v>
      </c>
      <c r="E45" s="43">
        <v>10152399.697214086</v>
      </c>
      <c r="F45" s="43">
        <v>1762129.1083448229</v>
      </c>
      <c r="G45" s="43">
        <v>1719767.5327066099</v>
      </c>
      <c r="H45" s="43">
        <v>1112728.7409851381</v>
      </c>
      <c r="I45" s="43">
        <v>828940.93333523418</v>
      </c>
      <c r="J45" s="43">
        <v>885296.70927856653</v>
      </c>
      <c r="K45" s="43">
        <v>1513270.2927152382</v>
      </c>
      <c r="L45" s="43">
        <v>493549.50118600857</v>
      </c>
      <c r="M45" s="43">
        <v>1839092.2644199445</v>
      </c>
      <c r="N45" s="43">
        <v>287615.38805290341</v>
      </c>
      <c r="O45" s="43">
        <v>2981696.068800522</v>
      </c>
      <c r="P45" s="43">
        <v>1322220.0724197384</v>
      </c>
      <c r="Q45" s="43">
        <v>1449297.2221502555</v>
      </c>
      <c r="R45" s="43">
        <v>1103446.1454375533</v>
      </c>
      <c r="S45" s="43">
        <v>569617.75898171216</v>
      </c>
      <c r="T45" s="43">
        <v>1127722.7786925661</v>
      </c>
      <c r="U45" s="43">
        <v>888454.0228281843</v>
      </c>
      <c r="V45" s="43">
        <v>298200.85396691912</v>
      </c>
      <c r="W45" s="43"/>
      <c r="X45" s="43">
        <v>1273260.7441871897</v>
      </c>
      <c r="Y45" s="43">
        <v>1304508.7708313465</v>
      </c>
      <c r="Z45" s="30">
        <f t="shared" si="2"/>
        <v>31248.02664415678</v>
      </c>
      <c r="AA45" s="44">
        <f t="shared" si="3"/>
        <v>2.454173411597993E-2</v>
      </c>
    </row>
    <row r="46" spans="1:27" ht="14.4" x14ac:dyDescent="0.3">
      <c r="A46" s="30">
        <v>45</v>
      </c>
      <c r="B46" s="30"/>
      <c r="C46" s="1" t="s">
        <v>64</v>
      </c>
      <c r="D46" s="43">
        <v>1504469.4259712985</v>
      </c>
      <c r="E46" s="43">
        <v>6446758.0992068825</v>
      </c>
      <c r="F46" s="43">
        <v>1973255.6005168662</v>
      </c>
      <c r="G46" s="43">
        <v>908708.43609542469</v>
      </c>
      <c r="H46" s="43">
        <v>982591.45569620258</v>
      </c>
      <c r="I46" s="43">
        <v>472688.44945124013</v>
      </c>
      <c r="J46" s="43">
        <v>314929.63443090481</v>
      </c>
      <c r="K46" s="43">
        <v>1121650.0566011036</v>
      </c>
      <c r="L46" s="43">
        <v>362116.11756664386</v>
      </c>
      <c r="M46" s="43">
        <v>688921.24697336555</v>
      </c>
      <c r="N46" s="43">
        <v>248636.53970303421</v>
      </c>
      <c r="O46" s="43">
        <v>1883301.8499617251</v>
      </c>
      <c r="P46" s="43">
        <v>854378.5254445126</v>
      </c>
      <c r="Q46" s="43">
        <v>688758.95615866384</v>
      </c>
      <c r="R46" s="43">
        <v>1161461.7797054478</v>
      </c>
      <c r="S46" s="43">
        <v>445849.29194114631</v>
      </c>
      <c r="T46" s="43">
        <v>914184.19341353525</v>
      </c>
      <c r="U46" s="43">
        <v>455861.87175043335</v>
      </c>
      <c r="V46" s="43">
        <v>118386.85200668896</v>
      </c>
      <c r="W46" s="43"/>
      <c r="X46" s="43">
        <v>1037755.7105531364</v>
      </c>
      <c r="Y46" s="43">
        <v>991589.50648434984</v>
      </c>
      <c r="Z46" s="30">
        <f t="shared" si="2"/>
        <v>-46166.204068786581</v>
      </c>
      <c r="AA46" s="44">
        <f t="shared" si="3"/>
        <v>-4.4486581571475448E-2</v>
      </c>
    </row>
    <row r="47" spans="1:27" ht="14.4" x14ac:dyDescent="0.3">
      <c r="A47" s="30">
        <v>46</v>
      </c>
      <c r="B47" s="30"/>
      <c r="C47" s="1" t="s">
        <v>65</v>
      </c>
      <c r="D47" s="43">
        <v>495086.308793456</v>
      </c>
      <c r="E47" s="43">
        <v>11921588.880769698</v>
      </c>
      <c r="F47" s="43">
        <v>2346159.6360400175</v>
      </c>
      <c r="G47" s="43">
        <v>942022.81653156749</v>
      </c>
      <c r="H47" s="43">
        <v>789246.02829162125</v>
      </c>
      <c r="I47" s="43">
        <v>1224451.3748839591</v>
      </c>
      <c r="J47" s="43">
        <v>552611.17376335023</v>
      </c>
      <c r="K47" s="43">
        <v>1009158.5922276959</v>
      </c>
      <c r="L47" s="43">
        <v>523446.56098184607</v>
      </c>
      <c r="M47" s="43">
        <v>1188982.9780755178</v>
      </c>
      <c r="N47" s="43">
        <v>208263.75545851528</v>
      </c>
      <c r="O47" s="43">
        <v>975805.33119297063</v>
      </c>
      <c r="P47" s="43">
        <v>873742.87641087535</v>
      </c>
      <c r="Q47" s="43">
        <v>2891952.3595246337</v>
      </c>
      <c r="R47" s="43">
        <v>1097023.1428483031</v>
      </c>
      <c r="S47" s="43">
        <v>478269.83204134362</v>
      </c>
      <c r="T47" s="43">
        <v>802734.97068291565</v>
      </c>
      <c r="U47" s="43">
        <v>535173.13722769532</v>
      </c>
      <c r="V47" s="43">
        <v>239495.49303861061</v>
      </c>
      <c r="W47" s="43"/>
      <c r="X47" s="43">
        <v>1628304.9017737473</v>
      </c>
      <c r="Y47" s="43">
        <v>1209237.3996940346</v>
      </c>
      <c r="Z47" s="30">
        <f t="shared" si="2"/>
        <v>-419067.50207971269</v>
      </c>
      <c r="AA47" s="44">
        <f t="shared" si="3"/>
        <v>-0.25736426981409533</v>
      </c>
    </row>
    <row r="48" spans="1:27" ht="14.4" x14ac:dyDescent="0.3">
      <c r="A48" s="30">
        <v>47</v>
      </c>
      <c r="B48" s="30">
        <v>1</v>
      </c>
      <c r="C48" s="1" t="s">
        <v>66</v>
      </c>
      <c r="D48" s="43">
        <v>1344964.5428505072</v>
      </c>
      <c r="E48" s="43">
        <v>23667660.311020959</v>
      </c>
      <c r="F48" s="43">
        <v>1567215.9726448816</v>
      </c>
      <c r="G48" s="43">
        <v>961600.09866189817</v>
      </c>
      <c r="H48" s="43">
        <v>774465.58150507195</v>
      </c>
      <c r="I48" s="43">
        <v>1257906.2170926463</v>
      </c>
      <c r="J48" s="43">
        <v>614913.95765397511</v>
      </c>
      <c r="K48" s="43">
        <v>1664629.6008700381</v>
      </c>
      <c r="L48" s="43">
        <v>626975.15605493123</v>
      </c>
      <c r="M48" s="43">
        <v>1068558.4607411246</v>
      </c>
      <c r="N48" s="43">
        <v>247629.21845977998</v>
      </c>
      <c r="O48" s="43">
        <v>2283041.1498283292</v>
      </c>
      <c r="P48" s="43">
        <v>705580.52445943863</v>
      </c>
      <c r="Q48" s="43">
        <v>997340.87360411114</v>
      </c>
      <c r="R48" s="43">
        <v>963726.42611302331</v>
      </c>
      <c r="S48" s="43">
        <v>435018.1773983392</v>
      </c>
      <c r="T48" s="43">
        <v>869048.71185003768</v>
      </c>
      <c r="U48" s="43">
        <v>550771.58690176322</v>
      </c>
      <c r="V48" s="43">
        <v>242385.6558735772</v>
      </c>
      <c r="W48" s="43"/>
      <c r="X48" s="43">
        <v>1544213.5953495298</v>
      </c>
      <c r="Y48" s="43">
        <v>1383113.0800677675</v>
      </c>
      <c r="Z48" s="30">
        <f t="shared" si="2"/>
        <v>-161100.51528176223</v>
      </c>
      <c r="AA48" s="44">
        <f t="shared" si="3"/>
        <v>-0.10432527971967342</v>
      </c>
    </row>
    <row r="49" spans="1:27" ht="14.4" x14ac:dyDescent="0.3">
      <c r="A49" s="30">
        <v>48</v>
      </c>
      <c r="B49" s="30"/>
      <c r="C49" s="1" t="s">
        <v>67</v>
      </c>
      <c r="D49" s="43">
        <v>1577386.3319386332</v>
      </c>
      <c r="E49" s="43">
        <v>30115707.865701742</v>
      </c>
      <c r="F49" s="43">
        <v>839260.59743954474</v>
      </c>
      <c r="G49" s="43">
        <v>1072486.0111505322</v>
      </c>
      <c r="H49" s="43">
        <v>799017.27272727271</v>
      </c>
      <c r="I49" s="43">
        <v>4142954.7352145342</v>
      </c>
      <c r="J49" s="43">
        <v>1140094.4316877152</v>
      </c>
      <c r="K49" s="43">
        <v>5485175.3903810121</v>
      </c>
      <c r="L49" s="43">
        <v>1166417.5953079178</v>
      </c>
      <c r="M49" s="43">
        <v>2880000</v>
      </c>
      <c r="N49" s="43">
        <v>60805.696202531639</v>
      </c>
      <c r="O49" s="43">
        <v>3542619.0366972475</v>
      </c>
      <c r="P49" s="43">
        <v>947812.3148869836</v>
      </c>
      <c r="Q49" s="43">
        <v>2537754.960835509</v>
      </c>
      <c r="R49" s="43">
        <v>1510719.6391963919</v>
      </c>
      <c r="S49" s="43">
        <v>645614.91747119278</v>
      </c>
      <c r="T49" s="43">
        <v>1735891.5508615898</v>
      </c>
      <c r="U49" s="43">
        <v>907732.53275109164</v>
      </c>
      <c r="V49" s="43">
        <v>1188158.653846154</v>
      </c>
      <c r="W49" s="43"/>
      <c r="X49" s="43">
        <v>9585553.0825036895</v>
      </c>
      <c r="Y49" s="43">
        <v>2301910.1010113223</v>
      </c>
      <c r="Z49" s="30">
        <f t="shared" si="2"/>
        <v>-7283642.9814923666</v>
      </c>
      <c r="AA49" s="44">
        <f t="shared" si="3"/>
        <v>-0.75985630863461062</v>
      </c>
    </row>
    <row r="50" spans="1:27" ht="14.4" x14ac:dyDescent="0.3">
      <c r="A50" s="30">
        <v>49</v>
      </c>
      <c r="B50" s="30"/>
      <c r="C50" s="1" t="s">
        <v>68</v>
      </c>
      <c r="D50" s="43">
        <v>1331305</v>
      </c>
      <c r="E50" s="43">
        <v>7696284.2198060527</v>
      </c>
      <c r="F50" s="43">
        <v>1572923.4207708777</v>
      </c>
      <c r="G50" s="43">
        <v>946240.78910418425</v>
      </c>
      <c r="H50" s="43">
        <v>773121.62229410291</v>
      </c>
      <c r="I50" s="43">
        <v>971856.07082630706</v>
      </c>
      <c r="J50" s="43">
        <v>604194.98418277677</v>
      </c>
      <c r="K50" s="43">
        <v>1378622.3598999369</v>
      </c>
      <c r="L50" s="43">
        <v>612229.68336673349</v>
      </c>
      <c r="M50" s="43">
        <v>955873.13515001384</v>
      </c>
      <c r="N50" s="43">
        <v>251944.10173951177</v>
      </c>
      <c r="O50" s="43">
        <v>2241603.2822757112</v>
      </c>
      <c r="P50" s="43">
        <v>679151.11829237174</v>
      </c>
      <c r="Q50" s="43">
        <v>871182.72212124453</v>
      </c>
      <c r="R50" s="43">
        <v>932406.19776504836</v>
      </c>
      <c r="S50" s="43">
        <v>420991.49968886119</v>
      </c>
      <c r="T50" s="43">
        <v>830700.00245911721</v>
      </c>
      <c r="U50" s="43">
        <v>528920.72975140333</v>
      </c>
      <c r="V50" s="43">
        <v>220134.69064585457</v>
      </c>
      <c r="W50" s="43"/>
      <c r="X50" s="43">
        <v>1030775.6995383869</v>
      </c>
      <c r="Y50" s="43">
        <v>1064822.9581656472</v>
      </c>
      <c r="Z50" s="30">
        <f t="shared" si="2"/>
        <v>34047.258627260337</v>
      </c>
      <c r="AA50" s="44">
        <f t="shared" si="3"/>
        <v>3.303071525891399E-2</v>
      </c>
    </row>
    <row r="51" spans="1:27" ht="14.4" x14ac:dyDescent="0.3">
      <c r="A51" s="30">
        <v>50</v>
      </c>
      <c r="B51" s="30"/>
      <c r="C51" s="1" t="s">
        <v>69</v>
      </c>
      <c r="D51" s="43">
        <v>558700.2010264172</v>
      </c>
      <c r="E51" s="43">
        <v>637783.69304556353</v>
      </c>
      <c r="F51" s="43">
        <v>2417864.9308556612</v>
      </c>
      <c r="G51" s="43">
        <v>879802.85274118138</v>
      </c>
      <c r="H51" s="43">
        <v>786005.09138381202</v>
      </c>
      <c r="I51" s="43">
        <v>1071434.4954024933</v>
      </c>
      <c r="J51" s="43">
        <v>744482.58742295555</v>
      </c>
      <c r="K51" s="43">
        <v>1497442.9305449137</v>
      </c>
      <c r="L51" s="43">
        <v>349950.80136490543</v>
      </c>
      <c r="M51" s="43">
        <v>1160073.5648994516</v>
      </c>
      <c r="N51" s="43">
        <v>231851.38162808065</v>
      </c>
      <c r="O51" s="43">
        <v>1269123.4071468541</v>
      </c>
      <c r="P51" s="43">
        <v>766674.93703731964</v>
      </c>
      <c r="Q51" s="43">
        <v>739128.08332522144</v>
      </c>
      <c r="R51" s="43">
        <v>880575.31977487844</v>
      </c>
      <c r="S51" s="43">
        <v>309179.891948573</v>
      </c>
      <c r="T51" s="43">
        <v>599707.18688748113</v>
      </c>
      <c r="U51" s="43">
        <v>548683.09184830543</v>
      </c>
      <c r="V51" s="43">
        <v>294763.17144528963</v>
      </c>
      <c r="W51" s="43"/>
      <c r="X51" s="43">
        <v>1098657.8677417589</v>
      </c>
      <c r="Y51" s="43">
        <v>1008941.1864425441</v>
      </c>
      <c r="Z51" s="30">
        <f t="shared" si="2"/>
        <v>-89716.681299214833</v>
      </c>
      <c r="AA51" s="44">
        <f t="shared" si="3"/>
        <v>-8.1660254692048406E-2</v>
      </c>
    </row>
    <row r="52" spans="1:27" ht="14.4" x14ac:dyDescent="0.3">
      <c r="A52" s="30">
        <v>51</v>
      </c>
      <c r="B52" s="30"/>
      <c r="C52" s="1" t="s">
        <v>70</v>
      </c>
      <c r="D52" s="43">
        <v>1132299.8949784122</v>
      </c>
      <c r="E52" s="43">
        <v>5913556.4241486071</v>
      </c>
      <c r="F52" s="43">
        <v>1513862.9706475527</v>
      </c>
      <c r="G52" s="43">
        <v>2465494.9315883401</v>
      </c>
      <c r="H52" s="43">
        <v>754586.84104627767</v>
      </c>
      <c r="I52" s="43">
        <v>756282.04843592341</v>
      </c>
      <c r="J52" s="43">
        <v>563091.48655286757</v>
      </c>
      <c r="K52" s="43">
        <v>967952.32851852756</v>
      </c>
      <c r="L52" s="43">
        <v>315196.06097482867</v>
      </c>
      <c r="M52" s="43">
        <v>1125741.6412601625</v>
      </c>
      <c r="N52" s="43">
        <v>224032.20854453291</v>
      </c>
      <c r="O52" s="43">
        <v>3448469.8919001222</v>
      </c>
      <c r="P52" s="43">
        <v>831416.11268269678</v>
      </c>
      <c r="Q52" s="43">
        <v>860537.34347650467</v>
      </c>
      <c r="R52" s="43">
        <v>846543.37957124843</v>
      </c>
      <c r="S52" s="43">
        <v>500277.53928708314</v>
      </c>
      <c r="T52" s="43">
        <v>694223.6148485475</v>
      </c>
      <c r="U52" s="43">
        <v>538709.92948625702</v>
      </c>
      <c r="V52" s="43">
        <v>275671.68071054434</v>
      </c>
      <c r="W52" s="43"/>
      <c r="X52" s="43">
        <v>960296.51788151509</v>
      </c>
      <c r="Y52" s="43">
        <v>1019601.4880229451</v>
      </c>
      <c r="Z52" s="30">
        <f t="shared" si="2"/>
        <v>59304.970141430036</v>
      </c>
      <c r="AA52" s="44">
        <f t="shared" si="3"/>
        <v>6.1756935526811274E-2</v>
      </c>
    </row>
    <row r="53" spans="1:27" ht="14.4" x14ac:dyDescent="0.3">
      <c r="A53" s="30">
        <v>52</v>
      </c>
      <c r="B53" s="30"/>
      <c r="C53" s="1" t="s">
        <v>71</v>
      </c>
      <c r="D53" s="43">
        <v>770284.02818970149</v>
      </c>
      <c r="E53" s="43">
        <v>1377066.6305133766</v>
      </c>
      <c r="F53" s="43">
        <v>2632521.0292345937</v>
      </c>
      <c r="G53" s="43">
        <v>2650157.4889385374</v>
      </c>
      <c r="H53" s="43">
        <v>777634.34821831307</v>
      </c>
      <c r="I53" s="43">
        <v>1302300.6544370609</v>
      </c>
      <c r="J53" s="43">
        <v>799652.29406764579</v>
      </c>
      <c r="K53" s="43">
        <v>2299616.4085265426</v>
      </c>
      <c r="L53" s="43">
        <v>396775.32360797207</v>
      </c>
      <c r="M53" s="43">
        <v>780837.91048406716</v>
      </c>
      <c r="N53" s="43">
        <v>337608.33859759953</v>
      </c>
      <c r="O53" s="43">
        <v>3154758.1325301207</v>
      </c>
      <c r="P53" s="43">
        <v>1405939.5667441515</v>
      </c>
      <c r="Q53" s="43">
        <v>1306414.341424057</v>
      </c>
      <c r="R53" s="43">
        <v>1095794.9701146423</v>
      </c>
      <c r="S53" s="43">
        <v>496138.25126182294</v>
      </c>
      <c r="T53" s="43">
        <v>1058781.4607343874</v>
      </c>
      <c r="U53" s="43">
        <v>876348.68973235099</v>
      </c>
      <c r="V53" s="43">
        <v>172102.95560945343</v>
      </c>
      <c r="W53" s="43"/>
      <c r="X53" s="43">
        <v>1418899.5093624536</v>
      </c>
      <c r="Y53" s="43">
        <v>1339664.7509772603</v>
      </c>
      <c r="Z53" s="30">
        <f t="shared" si="2"/>
        <v>-79234.758385193301</v>
      </c>
      <c r="AA53" s="44">
        <f t="shared" si="3"/>
        <v>-5.5842403117607242E-2</v>
      </c>
    </row>
    <row r="54" spans="1:27" ht="14.4" x14ac:dyDescent="0.3">
      <c r="A54" s="30">
        <v>53</v>
      </c>
      <c r="B54" s="30"/>
      <c r="C54" s="1" t="s">
        <v>72</v>
      </c>
      <c r="D54" s="43">
        <v>6050602.5605295245</v>
      </c>
      <c r="E54" s="43">
        <v>4144576.209908362</v>
      </c>
      <c r="F54" s="43">
        <v>1404090.9224419517</v>
      </c>
      <c r="G54" s="43">
        <v>1016584.9917569476</v>
      </c>
      <c r="H54" s="43">
        <v>753900.30841533269</v>
      </c>
      <c r="I54" s="43">
        <v>1463498.1906690216</v>
      </c>
      <c r="J54" s="43">
        <v>802469.83002574253</v>
      </c>
      <c r="K54" s="43">
        <v>1454932.271039604</v>
      </c>
      <c r="L54" s="43">
        <v>891639.02518809296</v>
      </c>
      <c r="M54" s="43">
        <v>987452.88161993772</v>
      </c>
      <c r="N54" s="43">
        <v>261100.8254716981</v>
      </c>
      <c r="O54" s="43">
        <v>1481023.9120801208</v>
      </c>
      <c r="P54" s="43">
        <v>1119049.2434790682</v>
      </c>
      <c r="Q54" s="43">
        <v>969153.72697724809</v>
      </c>
      <c r="R54" s="43">
        <v>1002684.4707651815</v>
      </c>
      <c r="S54" s="43">
        <v>536562.44267906738</v>
      </c>
      <c r="T54" s="43">
        <v>1129850.0781385656</v>
      </c>
      <c r="U54" s="43">
        <v>731996.19680475036</v>
      </c>
      <c r="V54" s="43">
        <v>424414.48657187994</v>
      </c>
      <c r="W54" s="43"/>
      <c r="X54" s="43">
        <v>1326103.6190104538</v>
      </c>
      <c r="Y54" s="43">
        <v>1445014.9336121897</v>
      </c>
      <c r="Z54" s="30">
        <f t="shared" si="2"/>
        <v>118911.31460173591</v>
      </c>
      <c r="AA54" s="44">
        <f t="shared" si="3"/>
        <v>8.9669700690861776E-2</v>
      </c>
    </row>
    <row r="55" spans="1:27" ht="14.4" x14ac:dyDescent="0.3">
      <c r="A55" s="30">
        <v>54</v>
      </c>
      <c r="B55" s="30"/>
      <c r="C55" s="1" t="s">
        <v>73</v>
      </c>
      <c r="D55" s="43">
        <v>889343.94974170392</v>
      </c>
      <c r="E55" s="43">
        <v>1220118.22971549</v>
      </c>
      <c r="F55" s="43">
        <v>1425642.4965625615</v>
      </c>
      <c r="G55" s="43">
        <v>1944468.3673469387</v>
      </c>
      <c r="H55" s="43">
        <v>474994.96598639461</v>
      </c>
      <c r="I55" s="43">
        <v>995141.41506393033</v>
      </c>
      <c r="J55" s="43">
        <v>548312.43702377484</v>
      </c>
      <c r="K55" s="43">
        <v>936453.75338419876</v>
      </c>
      <c r="L55" s="43">
        <v>598556.91428571427</v>
      </c>
      <c r="M55" s="43">
        <v>1002328.8859060403</v>
      </c>
      <c r="N55" s="43">
        <v>138215.97272948624</v>
      </c>
      <c r="O55" s="43">
        <v>2699639.0124214077</v>
      </c>
      <c r="P55" s="43">
        <v>562814.75431606895</v>
      </c>
      <c r="Q55" s="43">
        <v>546134.84965304553</v>
      </c>
      <c r="R55" s="43">
        <v>693764.19822346885</v>
      </c>
      <c r="S55" s="43">
        <v>429404.55895912304</v>
      </c>
      <c r="T55" s="43">
        <v>678789.63472618454</v>
      </c>
      <c r="U55" s="43">
        <v>585961.89346953668</v>
      </c>
      <c r="V55" s="43">
        <v>249076.56792100347</v>
      </c>
      <c r="W55" s="43"/>
      <c r="X55" s="43">
        <v>921217.1640033049</v>
      </c>
      <c r="Y55" s="43">
        <v>866375.75487799081</v>
      </c>
      <c r="Z55" s="30">
        <f t="shared" si="2"/>
        <v>-54841.409125314094</v>
      </c>
      <c r="AA55" s="44">
        <f t="shared" si="3"/>
        <v>-5.9531466920342058E-2</v>
      </c>
    </row>
    <row r="56" spans="1:27" ht="14.4" x14ac:dyDescent="0.3">
      <c r="A56" s="30">
        <v>55</v>
      </c>
      <c r="B56" s="30"/>
      <c r="C56" s="1" t="s">
        <v>74</v>
      </c>
      <c r="D56" s="43">
        <v>647644.00594942982</v>
      </c>
      <c r="E56" s="43">
        <v>946726.03719599429</v>
      </c>
      <c r="F56" s="43">
        <v>608817.80236084736</v>
      </c>
      <c r="G56" s="43">
        <v>743385.66974307795</v>
      </c>
      <c r="H56" s="43">
        <v>772026.49876813567</v>
      </c>
      <c r="I56" s="43">
        <v>500310.60471632035</v>
      </c>
      <c r="J56" s="43">
        <v>556660.24951973918</v>
      </c>
      <c r="K56" s="43">
        <v>607759.22769531887</v>
      </c>
      <c r="L56" s="43">
        <v>374068.03819688247</v>
      </c>
      <c r="M56" s="43">
        <v>1282958.63760218</v>
      </c>
      <c r="N56" s="43">
        <v>215974.12935323382</v>
      </c>
      <c r="O56" s="43">
        <v>822382.36130867712</v>
      </c>
      <c r="P56" s="43">
        <v>375595.27093596058</v>
      </c>
      <c r="Q56" s="43">
        <v>536226.74646354734</v>
      </c>
      <c r="R56" s="43">
        <v>798127.51192642504</v>
      </c>
      <c r="S56" s="43">
        <v>326263.93450380955</v>
      </c>
      <c r="T56" s="43">
        <v>589071.28900949797</v>
      </c>
      <c r="U56" s="43">
        <v>398848.75769802509</v>
      </c>
      <c r="V56" s="43">
        <v>207588.24392630035</v>
      </c>
      <c r="W56" s="43"/>
      <c r="X56" s="43">
        <v>580924.45649482484</v>
      </c>
      <c r="Y56" s="43">
        <v>570499.37519552943</v>
      </c>
      <c r="Z56" s="30">
        <f t="shared" si="2"/>
        <v>-10425.081299295416</v>
      </c>
      <c r="AA56" s="44">
        <f t="shared" si="3"/>
        <v>-1.7945674661724809E-2</v>
      </c>
    </row>
    <row r="57" spans="1:27" ht="14.4" x14ac:dyDescent="0.3">
      <c r="A57" s="30">
        <v>56</v>
      </c>
      <c r="B57" s="30"/>
      <c r="C57" s="1" t="s">
        <v>75</v>
      </c>
      <c r="D57" s="43">
        <v>406761.30968622101</v>
      </c>
      <c r="E57" s="43">
        <v>4957260.5945121953</v>
      </c>
      <c r="F57" s="43">
        <v>1578529.9769719418</v>
      </c>
      <c r="G57" s="43">
        <v>2773547.0482187062</v>
      </c>
      <c r="H57" s="43">
        <v>1819218.328458362</v>
      </c>
      <c r="I57" s="43">
        <v>588459.8941819215</v>
      </c>
      <c r="J57" s="43">
        <v>1134418.5684499508</v>
      </c>
      <c r="K57" s="43">
        <v>1645758.5090013565</v>
      </c>
      <c r="L57" s="43">
        <v>509430.53144636698</v>
      </c>
      <c r="M57" s="43">
        <v>2314546.0140289795</v>
      </c>
      <c r="N57" s="43">
        <v>319661.64246090373</v>
      </c>
      <c r="O57" s="43">
        <v>3768661.5443377541</v>
      </c>
      <c r="P57" s="43">
        <v>1525253.0691562931</v>
      </c>
      <c r="Q57" s="43">
        <v>1704017.2098001903</v>
      </c>
      <c r="R57" s="43">
        <v>1553899.8952486138</v>
      </c>
      <c r="S57" s="43">
        <v>738040.10056141124</v>
      </c>
      <c r="T57" s="43">
        <v>1604680.2054790359</v>
      </c>
      <c r="U57" s="43">
        <v>1158831.665603451</v>
      </c>
      <c r="V57" s="43">
        <v>341364.94167966692</v>
      </c>
      <c r="W57" s="43"/>
      <c r="X57" s="43">
        <v>1330592.3568249231</v>
      </c>
      <c r="Y57" s="43">
        <v>1337488.7091782161</v>
      </c>
      <c r="Z57" s="30">
        <f t="shared" si="2"/>
        <v>6896.352353292983</v>
      </c>
      <c r="AA57" s="44">
        <f t="shared" si="3"/>
        <v>5.1829189593040059E-3</v>
      </c>
    </row>
    <row r="58" spans="1:27" ht="14.4" x14ac:dyDescent="0.3">
      <c r="A58" s="30">
        <v>57</v>
      </c>
      <c r="B58" s="30">
        <v>1</v>
      </c>
      <c r="C58" s="1" t="s">
        <v>76</v>
      </c>
      <c r="D58" s="43">
        <v>704794.59084485925</v>
      </c>
      <c r="E58" s="43">
        <v>7851542.3548081201</v>
      </c>
      <c r="F58" s="43">
        <v>1032130.7869663949</v>
      </c>
      <c r="G58" s="43">
        <v>1216153.5203416874</v>
      </c>
      <c r="H58" s="43">
        <v>473865.85500042682</v>
      </c>
      <c r="I58" s="43">
        <v>610744.61184281658</v>
      </c>
      <c r="J58" s="43">
        <v>588695.94689676084</v>
      </c>
      <c r="K58" s="43">
        <v>1128054.6579446702</v>
      </c>
      <c r="L58" s="43">
        <v>542159.05967101478</v>
      </c>
      <c r="M58" s="43">
        <v>1120694.9772900289</v>
      </c>
      <c r="N58" s="43">
        <v>146587.76045301379</v>
      </c>
      <c r="O58" s="43">
        <v>2069586.2709256453</v>
      </c>
      <c r="P58" s="43">
        <v>724743.22073583433</v>
      </c>
      <c r="Q58" s="43">
        <v>779341.88212373341</v>
      </c>
      <c r="R58" s="43">
        <v>833733.47586886724</v>
      </c>
      <c r="S58" s="43">
        <v>360768.64269540674</v>
      </c>
      <c r="T58" s="43">
        <v>601438.83098351699</v>
      </c>
      <c r="U58" s="43">
        <v>525189.52885185427</v>
      </c>
      <c r="V58" s="43">
        <v>228764.61179217746</v>
      </c>
      <c r="W58" s="43"/>
      <c r="X58" s="43">
        <v>785114.49796007562</v>
      </c>
      <c r="Y58" s="43">
        <v>867969.49941438797</v>
      </c>
      <c r="Z58" s="30">
        <f t="shared" si="2"/>
        <v>82855.001454312354</v>
      </c>
      <c r="AA58" s="44">
        <f t="shared" si="3"/>
        <v>0.10553237988801678</v>
      </c>
    </row>
    <row r="59" spans="1:27" ht="14.4" x14ac:dyDescent="0.3">
      <c r="A59" s="30">
        <v>58</v>
      </c>
      <c r="B59" s="30"/>
      <c r="C59" s="1" t="s">
        <v>77</v>
      </c>
      <c r="D59" s="43">
        <v>916538.66897575452</v>
      </c>
      <c r="E59" s="43">
        <v>1462350.1661129568</v>
      </c>
      <c r="F59" s="43">
        <v>812783.01272037486</v>
      </c>
      <c r="G59" s="43">
        <v>527416.36305528926</v>
      </c>
      <c r="H59" s="43">
        <v>416543.61370716512</v>
      </c>
      <c r="I59" s="43">
        <v>536553.46004256257</v>
      </c>
      <c r="J59" s="43">
        <v>629767.00870516</v>
      </c>
      <c r="K59" s="43">
        <v>674134.12106659927</v>
      </c>
      <c r="L59" s="43">
        <v>629661.44067796611</v>
      </c>
      <c r="M59" s="43">
        <v>1312581.7937701396</v>
      </c>
      <c r="N59" s="43">
        <v>51285.27180783818</v>
      </c>
      <c r="O59" s="43">
        <v>3036695.9563543</v>
      </c>
      <c r="P59" s="43">
        <v>931905.55885850172</v>
      </c>
      <c r="Q59" s="43">
        <v>811402.31916068483</v>
      </c>
      <c r="R59" s="43">
        <v>819728.76050795917</v>
      </c>
      <c r="S59" s="43">
        <v>384961.10781795427</v>
      </c>
      <c r="T59" s="43">
        <v>586603.16460871696</v>
      </c>
      <c r="U59" s="43">
        <v>301165.76442593697</v>
      </c>
      <c r="V59" s="43">
        <v>130465.07708856219</v>
      </c>
      <c r="W59" s="43"/>
      <c r="X59" s="43">
        <v>715358.90786964644</v>
      </c>
      <c r="Y59" s="43">
        <v>734647.23616546742</v>
      </c>
      <c r="Z59" s="30">
        <f t="shared" si="2"/>
        <v>19288.328295820975</v>
      </c>
      <c r="AA59" s="44">
        <f t="shared" si="3"/>
        <v>2.6963148265340076E-2</v>
      </c>
    </row>
    <row r="60" spans="1:27" ht="14.4" x14ac:dyDescent="0.3">
      <c r="A60" s="30">
        <v>59</v>
      </c>
      <c r="B60" s="30"/>
      <c r="C60" s="1" t="s">
        <v>78</v>
      </c>
      <c r="D60" s="43">
        <v>922656.98191664251</v>
      </c>
      <c r="E60" s="43">
        <v>2242644.5520581114</v>
      </c>
      <c r="F60" s="43">
        <v>110141.83894467416</v>
      </c>
      <c r="G60" s="43">
        <v>293052.94545454544</v>
      </c>
      <c r="H60" s="43">
        <v>258729.14893617021</v>
      </c>
      <c r="I60" s="43">
        <v>569896.65813060186</v>
      </c>
      <c r="J60" s="43">
        <v>250225.32842879667</v>
      </c>
      <c r="K60" s="43">
        <v>3600291.2002879246</v>
      </c>
      <c r="L60" s="43">
        <v>57789.712057588476</v>
      </c>
      <c r="M60" s="43">
        <v>966500.29171528586</v>
      </c>
      <c r="N60" s="43">
        <v>101159.22787193974</v>
      </c>
      <c r="O60" s="43">
        <v>1546406.324786325</v>
      </c>
      <c r="P60" s="43">
        <v>405256.09628466773</v>
      </c>
      <c r="Q60" s="43">
        <v>429912.80113367975</v>
      </c>
      <c r="R60" s="43">
        <v>729493.43086632236</v>
      </c>
      <c r="S60" s="43">
        <v>323609.14112750662</v>
      </c>
      <c r="T60" s="43">
        <v>534419.80031276308</v>
      </c>
      <c r="U60" s="43">
        <v>283492.47810407006</v>
      </c>
      <c r="V60" s="43">
        <v>44229.161947904868</v>
      </c>
      <c r="W60" s="43"/>
      <c r="X60" s="43">
        <v>682423.35858352005</v>
      </c>
      <c r="Y60" s="43">
        <v>685030.72716737911</v>
      </c>
      <c r="Z60" s="30">
        <f t="shared" si="2"/>
        <v>2607.3685838590609</v>
      </c>
      <c r="AA60" s="44">
        <f t="shared" si="3"/>
        <v>3.8207493208777255E-3</v>
      </c>
    </row>
    <row r="61" spans="1:27" ht="14.4" x14ac:dyDescent="0.3">
      <c r="A61" s="30">
        <v>60</v>
      </c>
      <c r="B61" s="30"/>
      <c r="C61" s="1" t="s">
        <v>79</v>
      </c>
      <c r="D61" s="43">
        <v>261059.85975987374</v>
      </c>
      <c r="E61" s="43">
        <v>1322371.5394088672</v>
      </c>
      <c r="F61" s="43">
        <v>487592.47822429653</v>
      </c>
      <c r="G61" s="43">
        <v>1089891.9600828469</v>
      </c>
      <c r="H61" s="43">
        <v>389639.79697178252</v>
      </c>
      <c r="I61" s="43">
        <v>552278.93745625752</v>
      </c>
      <c r="J61" s="43">
        <v>402691.01400391507</v>
      </c>
      <c r="K61" s="43">
        <v>415611.66396709555</v>
      </c>
      <c r="L61" s="43">
        <v>243476.35936727631</v>
      </c>
      <c r="M61" s="43">
        <v>784790.12447373243</v>
      </c>
      <c r="N61" s="43">
        <v>113144.38724438724</v>
      </c>
      <c r="O61" s="43">
        <v>1419969.4754021915</v>
      </c>
      <c r="P61" s="43">
        <v>564505.57042489131</v>
      </c>
      <c r="Q61" s="43">
        <v>395728.30700649286</v>
      </c>
      <c r="R61" s="43">
        <v>1038487.8617935108</v>
      </c>
      <c r="S61" s="43">
        <v>241416.00817438692</v>
      </c>
      <c r="T61" s="43">
        <v>455549.8797713496</v>
      </c>
      <c r="U61" s="43">
        <v>387643.158447797</v>
      </c>
      <c r="V61" s="43">
        <v>170312.08283355675</v>
      </c>
      <c r="W61" s="43"/>
      <c r="X61" s="43">
        <v>465038.28250344057</v>
      </c>
      <c r="Y61" s="43">
        <v>498815.83690522268</v>
      </c>
      <c r="Z61" s="30">
        <f t="shared" si="2"/>
        <v>33777.554401782108</v>
      </c>
      <c r="AA61" s="44">
        <f t="shared" si="3"/>
        <v>7.263392213636144E-2</v>
      </c>
    </row>
    <row r="62" spans="1:27" ht="14.4" x14ac:dyDescent="0.3">
      <c r="A62" s="30">
        <v>61</v>
      </c>
      <c r="B62" s="30"/>
      <c r="C62" s="1" t="s">
        <v>80</v>
      </c>
      <c r="D62" s="43">
        <v>1030820.4926345892</v>
      </c>
      <c r="E62" s="43">
        <v>2406103.3373891884</v>
      </c>
      <c r="F62" s="43">
        <v>984721.29659515549</v>
      </c>
      <c r="G62" s="43">
        <v>1237693.1688117802</v>
      </c>
      <c r="H62" s="43">
        <v>571882.57359924028</v>
      </c>
      <c r="I62" s="43">
        <v>672967.22664771602</v>
      </c>
      <c r="J62" s="43">
        <v>749849.48933096242</v>
      </c>
      <c r="K62" s="43">
        <v>1820195.1300803719</v>
      </c>
      <c r="L62" s="43">
        <v>786127.04656723223</v>
      </c>
      <c r="M62" s="43">
        <v>1411729.2913732394</v>
      </c>
      <c r="N62" s="43">
        <v>155237.85092875618</v>
      </c>
      <c r="O62" s="43">
        <v>2629804.4180134712</v>
      </c>
      <c r="P62" s="43">
        <v>774811.42940466874</v>
      </c>
      <c r="Q62" s="43">
        <v>974792.66175318556</v>
      </c>
      <c r="R62" s="43">
        <v>831396.54081277654</v>
      </c>
      <c r="S62" s="43">
        <v>409005.00257044891</v>
      </c>
      <c r="T62" s="43">
        <v>669127.8585363786</v>
      </c>
      <c r="U62" s="43">
        <v>746182.80303326424</v>
      </c>
      <c r="V62" s="43">
        <v>291613.56818813074</v>
      </c>
      <c r="W62" s="43"/>
      <c r="X62" s="43">
        <v>900702.92128503649</v>
      </c>
      <c r="Y62" s="43">
        <v>933505.090094827</v>
      </c>
      <c r="Z62" s="30">
        <f t="shared" si="2"/>
        <v>32802.168809790513</v>
      </c>
      <c r="AA62" s="44">
        <f t="shared" si="3"/>
        <v>3.6418410593130446E-2</v>
      </c>
    </row>
    <row r="63" spans="1:27" ht="14.4" x14ac:dyDescent="0.3">
      <c r="A63" s="30">
        <v>62</v>
      </c>
      <c r="B63" s="30"/>
      <c r="C63" s="1" t="s">
        <v>81</v>
      </c>
      <c r="D63" s="43">
        <v>443308.70003306196</v>
      </c>
      <c r="E63" s="43">
        <v>21913804.73257212</v>
      </c>
      <c r="F63" s="43">
        <v>379471.77711993892</v>
      </c>
      <c r="G63" s="43">
        <v>1091060.482051282</v>
      </c>
      <c r="H63" s="43">
        <v>342827.19242902205</v>
      </c>
      <c r="I63" s="43">
        <v>841347.90437752253</v>
      </c>
      <c r="J63" s="43">
        <v>494260.47327718622</v>
      </c>
      <c r="K63" s="43">
        <v>957637.43005981098</v>
      </c>
      <c r="L63" s="43">
        <v>359264.75795686076</v>
      </c>
      <c r="M63" s="43">
        <v>658039.29069031042</v>
      </c>
      <c r="N63" s="43">
        <v>130459.59211420802</v>
      </c>
      <c r="O63" s="43">
        <v>1628374.8721114837</v>
      </c>
      <c r="P63" s="43">
        <v>536120.56209960731</v>
      </c>
      <c r="Q63" s="43">
        <v>828969.71757740621</v>
      </c>
      <c r="R63" s="43">
        <v>777747.91513403761</v>
      </c>
      <c r="S63" s="43">
        <v>333301.31604306051</v>
      </c>
      <c r="T63" s="43">
        <v>547567.36498118052</v>
      </c>
      <c r="U63" s="43">
        <v>207038.28737951131</v>
      </c>
      <c r="V63" s="43">
        <v>89973.795604232961</v>
      </c>
      <c r="W63" s="43"/>
      <c r="X63" s="43">
        <v>1175754.0763969889</v>
      </c>
      <c r="Y63" s="43">
        <v>919213.6640335361</v>
      </c>
      <c r="Z63" s="30">
        <f t="shared" si="2"/>
        <v>-256540.41236345284</v>
      </c>
      <c r="AA63" s="44">
        <f t="shared" si="3"/>
        <v>-0.21819223723178738</v>
      </c>
    </row>
    <row r="64" spans="1:27" ht="14.4" x14ac:dyDescent="0.3">
      <c r="A64" s="30">
        <v>63</v>
      </c>
      <c r="B64" s="30"/>
      <c r="C64" s="1" t="s">
        <v>82</v>
      </c>
      <c r="D64" s="43">
        <v>607021.75235818629</v>
      </c>
      <c r="E64" s="43">
        <v>10709498.856466878</v>
      </c>
      <c r="F64" s="43">
        <v>1468934.2486006969</v>
      </c>
      <c r="G64" s="43">
        <v>824483.01414836233</v>
      </c>
      <c r="H64" s="43">
        <v>353335.36549792899</v>
      </c>
      <c r="I64" s="43">
        <v>640633.16723684862</v>
      </c>
      <c r="J64" s="43">
        <v>500092.53256676131</v>
      </c>
      <c r="K64" s="43">
        <v>559795.41887796053</v>
      </c>
      <c r="L64" s="43">
        <v>272511.9399465493</v>
      </c>
      <c r="M64" s="43">
        <v>1025744.8071359693</v>
      </c>
      <c r="N64" s="43">
        <v>157910.51999434788</v>
      </c>
      <c r="O64" s="43">
        <v>960045.30478264869</v>
      </c>
      <c r="P64" s="43">
        <v>880148.12450604886</v>
      </c>
      <c r="Q64" s="43">
        <v>555862.96296296292</v>
      </c>
      <c r="R64" s="43">
        <v>857539.66724886117</v>
      </c>
      <c r="S64" s="43">
        <v>367010.46716137422</v>
      </c>
      <c r="T64" s="43">
        <v>556126.33694812446</v>
      </c>
      <c r="U64" s="43">
        <v>356579.09930000623</v>
      </c>
      <c r="V64" s="43">
        <v>299816.07142857148</v>
      </c>
      <c r="W64" s="43"/>
      <c r="X64" s="43">
        <v>747016.68290116824</v>
      </c>
      <c r="Y64" s="43">
        <v>861482.17326818791</v>
      </c>
      <c r="Z64" s="30">
        <f t="shared" si="2"/>
        <v>114465.49036701967</v>
      </c>
      <c r="AA64" s="44">
        <f t="shared" si="3"/>
        <v>0.15323016605529238</v>
      </c>
    </row>
    <row r="65" spans="1:27" ht="14.4" x14ac:dyDescent="0.3">
      <c r="A65" s="30">
        <v>64</v>
      </c>
      <c r="B65" s="30"/>
      <c r="C65" s="1" t="s">
        <v>83</v>
      </c>
      <c r="D65" s="43">
        <v>657634.62382145261</v>
      </c>
      <c r="E65" s="43">
        <v>1527762.7314193724</v>
      </c>
      <c r="F65" s="43">
        <v>1148432.5751331716</v>
      </c>
      <c r="G65" s="43">
        <v>1674906.7700805285</v>
      </c>
      <c r="H65" s="43">
        <v>493899.07512463466</v>
      </c>
      <c r="I65" s="43">
        <v>526366.48564182699</v>
      </c>
      <c r="J65" s="43">
        <v>565180.21228303818</v>
      </c>
      <c r="K65" s="43">
        <v>780121.56048238894</v>
      </c>
      <c r="L65" s="43">
        <v>532477.4071584607</v>
      </c>
      <c r="M65" s="43">
        <v>1122431.6634308693</v>
      </c>
      <c r="N65" s="43">
        <v>155864.69971362886</v>
      </c>
      <c r="O65" s="43">
        <v>2794028.2229551766</v>
      </c>
      <c r="P65" s="43">
        <v>699267.96411789837</v>
      </c>
      <c r="Q65" s="43">
        <v>851521.23242946004</v>
      </c>
      <c r="R65" s="43">
        <v>810176.02932947862</v>
      </c>
      <c r="S65" s="43">
        <v>369399.55136283441</v>
      </c>
      <c r="T65" s="43">
        <v>645206.80747910403</v>
      </c>
      <c r="U65" s="43">
        <v>417551.06020531675</v>
      </c>
      <c r="V65" s="43">
        <v>225981.24372543956</v>
      </c>
      <c r="W65" s="43"/>
      <c r="X65" s="43">
        <v>747130.17307870137</v>
      </c>
      <c r="Y65" s="43">
        <v>773467.71433205984</v>
      </c>
      <c r="Z65" s="30">
        <f t="shared" si="2"/>
        <v>26337.541253358475</v>
      </c>
      <c r="AA65" s="44">
        <f t="shared" si="3"/>
        <v>3.5251609695843733E-2</v>
      </c>
    </row>
    <row r="66" spans="1:27" ht="14.4" x14ac:dyDescent="0.3">
      <c r="A66" s="30">
        <v>65</v>
      </c>
      <c r="B66" s="30"/>
      <c r="C66" s="1" t="s">
        <v>84</v>
      </c>
      <c r="D66" s="43">
        <v>626318.92773892777</v>
      </c>
      <c r="E66" s="43">
        <v>1718523.1213872833</v>
      </c>
      <c r="F66" s="43">
        <v>408755.31877003441</v>
      </c>
      <c r="G66" s="43">
        <v>988236.23611922842</v>
      </c>
      <c r="H66" s="43">
        <v>511560.86617245415</v>
      </c>
      <c r="I66" s="43">
        <v>286496.17535227013</v>
      </c>
      <c r="J66" s="43">
        <v>276446.77523528325</v>
      </c>
      <c r="K66" s="43">
        <v>270432.08319127175</v>
      </c>
      <c r="L66" s="43">
        <v>314289.11520737328</v>
      </c>
      <c r="M66" s="43">
        <v>437856.12599206349</v>
      </c>
      <c r="N66" s="43">
        <v>34095.645073489381</v>
      </c>
      <c r="O66" s="43">
        <v>898167.90648246545</v>
      </c>
      <c r="P66" s="43">
        <v>347885.99837662332</v>
      </c>
      <c r="Q66" s="43">
        <v>659855.95126522973</v>
      </c>
      <c r="R66" s="43">
        <v>674943.20946745563</v>
      </c>
      <c r="S66" s="43">
        <v>229428.28670821857</v>
      </c>
      <c r="T66" s="43">
        <v>453711.04959630908</v>
      </c>
      <c r="U66" s="43">
        <v>457263.56209150329</v>
      </c>
      <c r="V66" s="43">
        <v>80762.51841929002</v>
      </c>
      <c r="W66" s="43"/>
      <c r="X66" s="43">
        <v>398763.41502684262</v>
      </c>
      <c r="Y66" s="43">
        <v>416249.70543293993</v>
      </c>
      <c r="Z66" s="30">
        <f t="shared" ref="Z66:Z97" si="4">Y66-X66</f>
        <v>17486.290406097309</v>
      </c>
      <c r="AA66" s="44">
        <f t="shared" ref="AA66:AA97" si="5">Y66/X66-1</f>
        <v>4.3851290632868745E-2</v>
      </c>
    </row>
    <row r="67" spans="1:27" ht="14.4" x14ac:dyDescent="0.3">
      <c r="A67" s="30">
        <v>66</v>
      </c>
      <c r="B67" s="30">
        <v>1</v>
      </c>
      <c r="C67" s="1" t="s">
        <v>85</v>
      </c>
      <c r="D67" s="43">
        <v>419918.14164272882</v>
      </c>
      <c r="E67" s="43">
        <v>807899.92679802352</v>
      </c>
      <c r="F67" s="43">
        <v>483381.09834394202</v>
      </c>
      <c r="G67" s="43">
        <v>971280.22308617982</v>
      </c>
      <c r="H67" s="43">
        <v>342295.0851625285</v>
      </c>
      <c r="I67" s="43">
        <v>531128.67163588258</v>
      </c>
      <c r="J67" s="43">
        <v>490420.20686143555</v>
      </c>
      <c r="K67" s="43">
        <v>505907.78108372248</v>
      </c>
      <c r="L67" s="43">
        <v>638136.72477371769</v>
      </c>
      <c r="M67" s="43">
        <v>1087011.653686943</v>
      </c>
      <c r="N67" s="43">
        <v>21436.246105919003</v>
      </c>
      <c r="O67" s="43">
        <v>919054.13317124813</v>
      </c>
      <c r="P67" s="43">
        <v>355095.17653449212</v>
      </c>
      <c r="Q67" s="43">
        <v>363231.30284667423</v>
      </c>
      <c r="R67" s="43">
        <v>860820.17616966809</v>
      </c>
      <c r="S67" s="43">
        <v>332173.26536301727</v>
      </c>
      <c r="T67" s="43">
        <v>569145.66397780832</v>
      </c>
      <c r="U67" s="43">
        <v>308797.78822271829</v>
      </c>
      <c r="V67" s="43">
        <v>133160.1205439934</v>
      </c>
      <c r="W67" s="43"/>
      <c r="X67" s="43">
        <v>496187.85617260227</v>
      </c>
      <c r="Y67" s="43">
        <v>513271.25637021248</v>
      </c>
      <c r="Z67" s="30">
        <f t="shared" si="4"/>
        <v>17083.400197610201</v>
      </c>
      <c r="AA67" s="44">
        <f t="shared" si="5"/>
        <v>3.4429299276658609E-2</v>
      </c>
    </row>
    <row r="68" spans="1:27" ht="14.4" x14ac:dyDescent="0.3">
      <c r="A68" s="30">
        <v>67</v>
      </c>
      <c r="B68" s="30"/>
      <c r="C68" s="1" t="s">
        <v>86</v>
      </c>
      <c r="D68" s="43">
        <v>422345.32726421399</v>
      </c>
      <c r="E68" s="43">
        <v>635328.87859128823</v>
      </c>
      <c r="F68" s="43">
        <v>456966.67909829272</v>
      </c>
      <c r="G68" s="43">
        <v>1110872.4147891393</v>
      </c>
      <c r="H68" s="43">
        <v>106085.70747217805</v>
      </c>
      <c r="I68" s="43">
        <v>740315.22200415691</v>
      </c>
      <c r="J68" s="43">
        <v>701297.42521735339</v>
      </c>
      <c r="K68" s="43">
        <v>607060.80356406246</v>
      </c>
      <c r="L68" s="43">
        <v>1283798.0996758509</v>
      </c>
      <c r="M68" s="43">
        <v>1437782.9011174361</v>
      </c>
      <c r="N68" s="43">
        <v>221.54103385815802</v>
      </c>
      <c r="O68" s="43">
        <v>526771.35913903837</v>
      </c>
      <c r="P68" s="43">
        <v>198532.62141603275</v>
      </c>
      <c r="Q68" s="43">
        <v>442012.71527198242</v>
      </c>
      <c r="R68" s="43">
        <v>755769.27309956495</v>
      </c>
      <c r="S68" s="43">
        <v>321389.19160774723</v>
      </c>
      <c r="T68" s="43">
        <v>498891.10111649154</v>
      </c>
      <c r="U68" s="43">
        <v>337792.64083151543</v>
      </c>
      <c r="V68" s="43">
        <v>199381.65947354096</v>
      </c>
      <c r="W68" s="43"/>
      <c r="X68" s="43">
        <v>558963.20973302156</v>
      </c>
      <c r="Y68" s="43">
        <v>573285.25221995625</v>
      </c>
      <c r="Z68" s="30">
        <f t="shared" si="4"/>
        <v>14322.04248693469</v>
      </c>
      <c r="AA68" s="44">
        <f t="shared" si="5"/>
        <v>2.5622513678092318E-2</v>
      </c>
    </row>
    <row r="69" spans="1:27" ht="14.4" x14ac:dyDescent="0.3">
      <c r="A69" s="30">
        <v>68</v>
      </c>
      <c r="B69" s="30"/>
      <c r="C69" s="1" t="s">
        <v>87</v>
      </c>
      <c r="D69" s="43">
        <v>252269.32278050354</v>
      </c>
      <c r="E69" s="43">
        <v>623904.96311200538</v>
      </c>
      <c r="F69" s="43">
        <v>123432.40223463686</v>
      </c>
      <c r="G69" s="43">
        <v>851800.00000000012</v>
      </c>
      <c r="H69" s="43">
        <v>962051.11507582525</v>
      </c>
      <c r="I69" s="43">
        <v>368363.96968683827</v>
      </c>
      <c r="J69" s="43">
        <v>114524.79236523084</v>
      </c>
      <c r="K69" s="43">
        <v>154359.63978714697</v>
      </c>
      <c r="L69" s="43">
        <v>45438.886050076646</v>
      </c>
      <c r="M69" s="43">
        <v>700488.17733990145</v>
      </c>
      <c r="N69" s="43">
        <v>1068.247895944912</v>
      </c>
      <c r="O69" s="43">
        <v>188484.10804020101</v>
      </c>
      <c r="P69" s="43">
        <v>33836.238749407865</v>
      </c>
      <c r="Q69" s="43">
        <v>119934.55315870569</v>
      </c>
      <c r="R69" s="43">
        <v>1172082.4875098604</v>
      </c>
      <c r="S69" s="43">
        <v>390543.27648701641</v>
      </c>
      <c r="T69" s="43">
        <v>508723.68562231766</v>
      </c>
      <c r="U69" s="43">
        <v>490597.05440336635</v>
      </c>
      <c r="V69" s="43">
        <v>17904.931929103517</v>
      </c>
      <c r="W69" s="43"/>
      <c r="X69" s="43">
        <v>306286.06672815542</v>
      </c>
      <c r="Y69" s="43">
        <v>294284.74713277997</v>
      </c>
      <c r="Z69" s="30">
        <f t="shared" si="4"/>
        <v>-12001.319595375448</v>
      </c>
      <c r="AA69" s="44">
        <f t="shared" si="5"/>
        <v>-3.9183367769802024E-2</v>
      </c>
    </row>
    <row r="70" spans="1:27" ht="14.4" x14ac:dyDescent="0.3">
      <c r="A70" s="30">
        <v>69</v>
      </c>
      <c r="B70" s="30"/>
      <c r="C70" s="1" t="s">
        <v>88</v>
      </c>
      <c r="D70" s="43">
        <v>378376.7401596104</v>
      </c>
      <c r="E70" s="43">
        <v>903665.02145922743</v>
      </c>
      <c r="F70" s="43">
        <v>363205.1390136595</v>
      </c>
      <c r="G70" s="43">
        <v>706524.95339547272</v>
      </c>
      <c r="H70" s="43">
        <v>303057.37401756819</v>
      </c>
      <c r="I70" s="43">
        <v>389810.24548736465</v>
      </c>
      <c r="J70" s="43">
        <v>383000.70170321036</v>
      </c>
      <c r="K70" s="43">
        <v>202339.59636156907</v>
      </c>
      <c r="L70" s="43">
        <v>255047.13774597496</v>
      </c>
      <c r="M70" s="43">
        <v>903797.47159090906</v>
      </c>
      <c r="N70" s="43">
        <v>41803.499817717828</v>
      </c>
      <c r="O70" s="43">
        <v>554166.27785877942</v>
      </c>
      <c r="P70" s="43">
        <v>471463.43490304711</v>
      </c>
      <c r="Q70" s="43">
        <v>216392.86029736491</v>
      </c>
      <c r="R70" s="43">
        <v>715541.33395305602</v>
      </c>
      <c r="S70" s="43">
        <v>373664.58219365421</v>
      </c>
      <c r="T70" s="43">
        <v>455043.97628358781</v>
      </c>
      <c r="U70" s="43">
        <v>247545.86974443527</v>
      </c>
      <c r="V70" s="43">
        <v>88968.2542113323</v>
      </c>
      <c r="W70" s="43"/>
      <c r="X70" s="43">
        <v>391591.17820225022</v>
      </c>
      <c r="Y70" s="43">
        <v>397907.82972563972</v>
      </c>
      <c r="Z70" s="30">
        <f t="shared" si="4"/>
        <v>6316.6515233895043</v>
      </c>
      <c r="AA70" s="44">
        <f t="shared" si="5"/>
        <v>1.6130729891282281E-2</v>
      </c>
    </row>
    <row r="71" spans="1:27" ht="14.4" x14ac:dyDescent="0.3">
      <c r="A71" s="30">
        <v>70</v>
      </c>
      <c r="B71" s="30"/>
      <c r="C71" s="1" t="s">
        <v>89</v>
      </c>
      <c r="D71" s="43">
        <v>611794.02954452194</v>
      </c>
      <c r="E71" s="43">
        <v>1334998.00955414</v>
      </c>
      <c r="F71" s="43">
        <v>395995.03571113665</v>
      </c>
      <c r="G71" s="43">
        <v>1404679.3983152828</v>
      </c>
      <c r="H71" s="43">
        <v>344239.06785469496</v>
      </c>
      <c r="I71" s="43">
        <v>367465.39707729948</v>
      </c>
      <c r="J71" s="43">
        <v>245808.16698236921</v>
      </c>
      <c r="K71" s="43">
        <v>209281.54313130325</v>
      </c>
      <c r="L71" s="43">
        <v>186921.61559888581</v>
      </c>
      <c r="M71" s="43">
        <v>653157.17509025265</v>
      </c>
      <c r="N71" s="43">
        <v>9782.5607064017659</v>
      </c>
      <c r="O71" s="43">
        <v>938110.21423106361</v>
      </c>
      <c r="P71" s="43">
        <v>353647.0665355621</v>
      </c>
      <c r="Q71" s="43">
        <v>427242.92093511956</v>
      </c>
      <c r="R71" s="43">
        <v>864541.17966206803</v>
      </c>
      <c r="S71" s="43">
        <v>297929.8933136157</v>
      </c>
      <c r="T71" s="43">
        <v>484266.33034704707</v>
      </c>
      <c r="U71" s="43">
        <v>166128.12702527546</v>
      </c>
      <c r="V71" s="43">
        <v>120497.92142530836</v>
      </c>
      <c r="W71" s="43"/>
      <c r="X71" s="43">
        <v>441071.33501259441</v>
      </c>
      <c r="Y71" s="43">
        <v>420906.20541712589</v>
      </c>
      <c r="Z71" s="30">
        <f t="shared" si="4"/>
        <v>-20165.129595468519</v>
      </c>
      <c r="AA71" s="44">
        <f t="shared" si="5"/>
        <v>-4.5718522140852147E-2</v>
      </c>
    </row>
    <row r="72" spans="1:27" ht="14.4" x14ac:dyDescent="0.3">
      <c r="A72" s="30">
        <v>71</v>
      </c>
      <c r="B72" s="30"/>
      <c r="C72" s="1" t="s">
        <v>90</v>
      </c>
      <c r="D72" s="43">
        <v>489391.19255673606</v>
      </c>
      <c r="E72" s="43">
        <v>633540.40697674418</v>
      </c>
      <c r="F72" s="43">
        <v>244979.4658024724</v>
      </c>
      <c r="G72" s="43">
        <v>235949.91747661834</v>
      </c>
      <c r="H72" s="43">
        <v>431464.98269896192</v>
      </c>
      <c r="I72" s="43">
        <v>428916.20960965549</v>
      </c>
      <c r="J72" s="43">
        <v>464641.68236269115</v>
      </c>
      <c r="K72" s="43">
        <v>289687.00257792359</v>
      </c>
      <c r="L72" s="43">
        <v>230596.31646697695</v>
      </c>
      <c r="M72" s="43">
        <v>1066792.679206914</v>
      </c>
      <c r="N72" s="43">
        <v>8919.652551574376</v>
      </c>
      <c r="O72" s="43">
        <v>817605.16408038663</v>
      </c>
      <c r="P72" s="43">
        <v>183352.55627623043</v>
      </c>
      <c r="Q72" s="43">
        <v>230928.86373530689</v>
      </c>
      <c r="R72" s="43">
        <v>993760.12093792146</v>
      </c>
      <c r="S72" s="43">
        <v>383852.07195631223</v>
      </c>
      <c r="T72" s="43">
        <v>548038.5033192517</v>
      </c>
      <c r="U72" s="43">
        <v>363787.17736939917</v>
      </c>
      <c r="V72" s="43">
        <v>109572.79697301605</v>
      </c>
      <c r="W72" s="43"/>
      <c r="X72" s="43">
        <v>436495.74155998469</v>
      </c>
      <c r="Y72" s="43">
        <v>421890.33041490719</v>
      </c>
      <c r="Z72" s="30">
        <f t="shared" si="4"/>
        <v>-14605.411145077494</v>
      </c>
      <c r="AA72" s="44">
        <f t="shared" si="5"/>
        <v>-3.3460603974919567E-2</v>
      </c>
    </row>
    <row r="73" spans="1:27" ht="14.4" x14ac:dyDescent="0.3">
      <c r="A73" s="30">
        <v>72</v>
      </c>
      <c r="B73" s="30"/>
      <c r="C73" s="1" t="s">
        <v>91</v>
      </c>
      <c r="D73" s="43">
        <v>202455.82093202643</v>
      </c>
      <c r="E73" s="43">
        <v>734313.97882938979</v>
      </c>
      <c r="F73" s="43">
        <v>178880.2153171738</v>
      </c>
      <c r="G73" s="43">
        <v>445184.57109959697</v>
      </c>
      <c r="H73" s="43">
        <v>227130.11722272317</v>
      </c>
      <c r="I73" s="43">
        <v>378196.15425390942</v>
      </c>
      <c r="J73" s="43">
        <v>457341.40921409213</v>
      </c>
      <c r="K73" s="43">
        <v>282757.81699884083</v>
      </c>
      <c r="L73" s="43">
        <v>719431.89799331105</v>
      </c>
      <c r="M73" s="43">
        <v>790742.40518391458</v>
      </c>
      <c r="N73" s="43">
        <v>18237.932843651626</v>
      </c>
      <c r="O73" s="43">
        <v>962021.72573189519</v>
      </c>
      <c r="P73" s="43">
        <v>320683.51807228918</v>
      </c>
      <c r="Q73" s="43">
        <v>270326.61587613664</v>
      </c>
      <c r="R73" s="43">
        <v>843128.78670144861</v>
      </c>
      <c r="S73" s="43">
        <v>300496.04999190063</v>
      </c>
      <c r="T73" s="43">
        <v>544319.67478186591</v>
      </c>
      <c r="U73" s="43">
        <v>314324.84848484851</v>
      </c>
      <c r="V73" s="43">
        <v>69665.586669752374</v>
      </c>
      <c r="W73" s="43"/>
      <c r="X73" s="43">
        <v>371446.46901296271</v>
      </c>
      <c r="Y73" s="43">
        <v>391428.41386504023</v>
      </c>
      <c r="Z73" s="30">
        <f t="shared" si="4"/>
        <v>19981.944852077519</v>
      </c>
      <c r="AA73" s="44">
        <f t="shared" si="5"/>
        <v>5.3794951679511538E-2</v>
      </c>
    </row>
    <row r="74" spans="1:27" ht="14.4" x14ac:dyDescent="0.3">
      <c r="A74" s="30">
        <v>73</v>
      </c>
      <c r="B74" s="30"/>
      <c r="C74" s="1" t="s">
        <v>92</v>
      </c>
      <c r="D74" s="43">
        <v>539869.03027625661</v>
      </c>
      <c r="E74" s="43">
        <v>1027980.4633204634</v>
      </c>
      <c r="F74" s="43">
        <v>762022.68556748319</v>
      </c>
      <c r="G74" s="43">
        <v>1199794.4215091069</v>
      </c>
      <c r="H74" s="43">
        <v>404321.31320660957</v>
      </c>
      <c r="I74" s="43">
        <v>497099.69081448874</v>
      </c>
      <c r="J74" s="43">
        <v>443391.74242572609</v>
      </c>
      <c r="K74" s="43">
        <v>704528.25363123103</v>
      </c>
      <c r="L74" s="43">
        <v>494957.06108577049</v>
      </c>
      <c r="M74" s="43">
        <v>1140689.8429648241</v>
      </c>
      <c r="N74" s="43">
        <v>36725.644722088742</v>
      </c>
      <c r="O74" s="43">
        <v>1247179.1990385028</v>
      </c>
      <c r="P74" s="43">
        <v>470291.34200604603</v>
      </c>
      <c r="Q74" s="43">
        <v>424570.97754050069</v>
      </c>
      <c r="R74" s="43">
        <v>910343.87146029982</v>
      </c>
      <c r="S74" s="43">
        <v>340616.13915657322</v>
      </c>
      <c r="T74" s="43">
        <v>683439.71781420056</v>
      </c>
      <c r="U74" s="43">
        <v>281851.95498760248</v>
      </c>
      <c r="V74" s="43">
        <v>129862.05785233127</v>
      </c>
      <c r="W74" s="43"/>
      <c r="X74" s="43">
        <v>572470.93358082674</v>
      </c>
      <c r="Y74" s="43">
        <v>595643.77254613955</v>
      </c>
      <c r="Z74" s="30">
        <f t="shared" si="4"/>
        <v>23172.838965312811</v>
      </c>
      <c r="AA74" s="44">
        <f t="shared" si="5"/>
        <v>4.0478629753943673E-2</v>
      </c>
    </row>
    <row r="75" spans="1:27" ht="14.4" x14ac:dyDescent="0.3">
      <c r="A75" s="30">
        <v>74</v>
      </c>
      <c r="B75" s="30">
        <v>1</v>
      </c>
      <c r="C75" s="1" t="s">
        <v>93</v>
      </c>
      <c r="D75" s="43">
        <v>692678.1531114754</v>
      </c>
      <c r="E75" s="43">
        <v>10525996.08187739</v>
      </c>
      <c r="F75" s="43">
        <v>1243198.7460178949</v>
      </c>
      <c r="G75" s="43">
        <v>1216467.2017483662</v>
      </c>
      <c r="H75" s="43">
        <v>627509.57942039135</v>
      </c>
      <c r="I75" s="43">
        <v>615284.95835354296</v>
      </c>
      <c r="J75" s="43">
        <v>601554.25129153207</v>
      </c>
      <c r="K75" s="43">
        <v>824669.27566732781</v>
      </c>
      <c r="L75" s="43">
        <v>414045.92915199662</v>
      </c>
      <c r="M75" s="43">
        <v>1134917.3932409331</v>
      </c>
      <c r="N75" s="43">
        <v>188250.32532646079</v>
      </c>
      <c r="O75" s="43">
        <v>1576155.2759054333</v>
      </c>
      <c r="P75" s="43">
        <v>923125.03799977014</v>
      </c>
      <c r="Q75" s="43">
        <v>734536.86559588718</v>
      </c>
      <c r="R75" s="43">
        <v>752110.35765236325</v>
      </c>
      <c r="S75" s="43">
        <v>376777.74324170721</v>
      </c>
      <c r="T75" s="43">
        <v>590430.82176476647</v>
      </c>
      <c r="U75" s="43">
        <v>458595.28383280843</v>
      </c>
      <c r="V75" s="43">
        <v>203055.38352758533</v>
      </c>
      <c r="W75" s="43"/>
      <c r="X75" s="43">
        <v>911162.95385950233</v>
      </c>
      <c r="Y75" s="43">
        <v>907468.12571688776</v>
      </c>
      <c r="Z75" s="30">
        <f t="shared" si="4"/>
        <v>-3694.8281426145695</v>
      </c>
      <c r="AA75" s="44">
        <f t="shared" si="5"/>
        <v>-4.0550684451821084E-3</v>
      </c>
    </row>
    <row r="76" spans="1:27" ht="14.4" x14ac:dyDescent="0.3">
      <c r="A76" s="30">
        <v>75</v>
      </c>
      <c r="B76" s="30"/>
      <c r="C76" s="1" t="s">
        <v>94</v>
      </c>
      <c r="D76" s="43">
        <v>759178.02857229882</v>
      </c>
      <c r="E76" s="43">
        <v>1434149.514536849</v>
      </c>
      <c r="F76" s="43">
        <v>2309877.4463452692</v>
      </c>
      <c r="G76" s="43">
        <v>1112573.5122611546</v>
      </c>
      <c r="H76" s="43">
        <v>736656.21851995355</v>
      </c>
      <c r="I76" s="43">
        <v>636318.69643579645</v>
      </c>
      <c r="J76" s="43">
        <v>746239.25465315219</v>
      </c>
      <c r="K76" s="43">
        <v>925417.08162310068</v>
      </c>
      <c r="L76" s="43">
        <v>415802.80032467539</v>
      </c>
      <c r="M76" s="43">
        <v>1259501.6573825735</v>
      </c>
      <c r="N76" s="43">
        <v>202541.08037204863</v>
      </c>
      <c r="O76" s="43">
        <v>1366225.7800937986</v>
      </c>
      <c r="P76" s="43">
        <v>1141298.5742895289</v>
      </c>
      <c r="Q76" s="43">
        <v>715387.81706115522</v>
      </c>
      <c r="R76" s="43">
        <v>814438.67595343885</v>
      </c>
      <c r="S76" s="43">
        <v>500702.51872509962</v>
      </c>
      <c r="T76" s="43">
        <v>639895.47310572118</v>
      </c>
      <c r="U76" s="43">
        <v>374719.21085884317</v>
      </c>
      <c r="V76" s="43">
        <v>250204.07454375032</v>
      </c>
      <c r="W76" s="43"/>
      <c r="X76" s="43">
        <v>993115.05222515413</v>
      </c>
      <c r="Y76" s="43">
        <v>973763.39200345718</v>
      </c>
      <c r="Z76" s="30">
        <f t="shared" si="4"/>
        <v>-19351.660221696948</v>
      </c>
      <c r="AA76" s="44">
        <f t="shared" si="5"/>
        <v>-1.9485819068332466E-2</v>
      </c>
    </row>
    <row r="77" spans="1:27" ht="14.4" x14ac:dyDescent="0.3">
      <c r="A77" s="30">
        <v>76</v>
      </c>
      <c r="B77" s="30"/>
      <c r="C77" s="1" t="s">
        <v>95</v>
      </c>
      <c r="D77" s="43">
        <v>1018930.1803592728</v>
      </c>
      <c r="E77" s="43">
        <v>288446.60452729691</v>
      </c>
      <c r="F77" s="43">
        <v>946649.44556451612</v>
      </c>
      <c r="G77" s="43">
        <v>713469.20434244885</v>
      </c>
      <c r="H77" s="43">
        <v>580387.87562059052</v>
      </c>
      <c r="I77" s="43">
        <v>301832.16809051024</v>
      </c>
      <c r="J77" s="43">
        <v>389925.54798845388</v>
      </c>
      <c r="K77" s="43">
        <v>560370.40096004517</v>
      </c>
      <c r="L77" s="43">
        <v>415748.65503453295</v>
      </c>
      <c r="M77" s="43">
        <v>1215391.0929432013</v>
      </c>
      <c r="N77" s="43">
        <v>154035.02930207778</v>
      </c>
      <c r="O77" s="43">
        <v>1307415.749846343</v>
      </c>
      <c r="P77" s="43">
        <v>658851.52190051961</v>
      </c>
      <c r="Q77" s="43">
        <v>580463.81182147167</v>
      </c>
      <c r="R77" s="43">
        <v>644734.44285078382</v>
      </c>
      <c r="S77" s="43">
        <v>304932.40390276728</v>
      </c>
      <c r="T77" s="43">
        <v>452141.48963011557</v>
      </c>
      <c r="U77" s="43">
        <v>310207.07371556218</v>
      </c>
      <c r="V77" s="43">
        <v>179463.06265550779</v>
      </c>
      <c r="W77" s="43"/>
      <c r="X77" s="43">
        <v>631560.39223629411</v>
      </c>
      <c r="Y77" s="43">
        <v>581522.63521267183</v>
      </c>
      <c r="Z77" s="30">
        <f t="shared" si="4"/>
        <v>-50037.757023622282</v>
      </c>
      <c r="AA77" s="44">
        <f t="shared" si="5"/>
        <v>-7.9228776279721136E-2</v>
      </c>
    </row>
    <row r="78" spans="1:27" ht="14.4" x14ac:dyDescent="0.3">
      <c r="A78" s="30">
        <v>77</v>
      </c>
      <c r="B78" s="30"/>
      <c r="C78" s="1" t="s">
        <v>96</v>
      </c>
      <c r="D78" s="43">
        <v>423992.70129317226</v>
      </c>
      <c r="E78" s="43">
        <v>212064</v>
      </c>
      <c r="F78" s="43">
        <v>943768.44280536659</v>
      </c>
      <c r="G78" s="43">
        <v>1655351.0421877604</v>
      </c>
      <c r="H78" s="43">
        <v>405652.12038303696</v>
      </c>
      <c r="I78" s="43">
        <v>501474.96427376929</v>
      </c>
      <c r="J78" s="43">
        <v>486067.61867166683</v>
      </c>
      <c r="K78" s="43">
        <v>690023.05418241734</v>
      </c>
      <c r="L78" s="43">
        <v>692420.29643796326</v>
      </c>
      <c r="M78" s="43">
        <v>964681.15528614714</v>
      </c>
      <c r="N78" s="43">
        <v>146468.54714064914</v>
      </c>
      <c r="O78" s="43">
        <v>1185779.9003707136</v>
      </c>
      <c r="P78" s="43">
        <v>521069.97141567623</v>
      </c>
      <c r="Q78" s="43">
        <v>1370468.7317358269</v>
      </c>
      <c r="R78" s="43">
        <v>627905.69481011282</v>
      </c>
      <c r="S78" s="43">
        <v>310065.49621323886</v>
      </c>
      <c r="T78" s="43">
        <v>456514.92696693493</v>
      </c>
      <c r="U78" s="43">
        <v>332064.41924609256</v>
      </c>
      <c r="V78" s="43">
        <v>244628.85587863461</v>
      </c>
      <c r="W78" s="43"/>
      <c r="X78" s="43">
        <v>598211.8269749569</v>
      </c>
      <c r="Y78" s="43">
        <v>619515.77648470737</v>
      </c>
      <c r="Z78" s="30">
        <f t="shared" si="4"/>
        <v>21303.94950975047</v>
      </c>
      <c r="AA78" s="44">
        <f t="shared" si="5"/>
        <v>3.5612718687760614E-2</v>
      </c>
    </row>
    <row r="79" spans="1:27" ht="14.4" x14ac:dyDescent="0.3">
      <c r="A79" s="30">
        <v>78</v>
      </c>
      <c r="B79" s="30"/>
      <c r="C79" s="1" t="s">
        <v>97</v>
      </c>
      <c r="D79" s="43">
        <v>951053.8187038278</v>
      </c>
      <c r="E79" s="43">
        <v>15816300.589741437</v>
      </c>
      <c r="F79" s="43">
        <v>1146960.0574637207</v>
      </c>
      <c r="G79" s="43">
        <v>1071533.1473214286</v>
      </c>
      <c r="H79" s="43">
        <v>476849.81839915406</v>
      </c>
      <c r="I79" s="43">
        <v>1044130.7011689624</v>
      </c>
      <c r="J79" s="43">
        <v>896055.16041909356</v>
      </c>
      <c r="K79" s="43">
        <v>1034059.4047260364</v>
      </c>
      <c r="L79" s="43">
        <v>518212.44734899473</v>
      </c>
      <c r="M79" s="43">
        <v>1239221.0301918595</v>
      </c>
      <c r="N79" s="43">
        <v>229786.86410798834</v>
      </c>
      <c r="O79" s="43">
        <v>1604279.8526152682</v>
      </c>
      <c r="P79" s="43">
        <v>1112214.7709691681</v>
      </c>
      <c r="Q79" s="43">
        <v>977674.61363700114</v>
      </c>
      <c r="R79" s="43">
        <v>816977.35061391536</v>
      </c>
      <c r="S79" s="43">
        <v>367798.5300958791</v>
      </c>
      <c r="T79" s="43">
        <v>583288.37676946667</v>
      </c>
      <c r="U79" s="43">
        <v>866627.36255572061</v>
      </c>
      <c r="V79" s="43">
        <v>261107.75700647698</v>
      </c>
      <c r="W79" s="43"/>
      <c r="X79" s="43">
        <v>1269972.3650265287</v>
      </c>
      <c r="Y79" s="43">
        <v>1131916.135281486</v>
      </c>
      <c r="Z79" s="30">
        <f t="shared" si="4"/>
        <v>-138056.22974504274</v>
      </c>
      <c r="AA79" s="44">
        <f t="shared" si="5"/>
        <v>-0.10870805818058793</v>
      </c>
    </row>
    <row r="80" spans="1:27" ht="14.4" x14ac:dyDescent="0.3">
      <c r="A80" s="30">
        <v>79</v>
      </c>
      <c r="B80" s="30"/>
      <c r="C80" s="1" t="s">
        <v>98</v>
      </c>
      <c r="D80" s="43">
        <v>919830.37599853089</v>
      </c>
      <c r="E80" s="43">
        <v>14656012.292945428</v>
      </c>
      <c r="F80" s="43">
        <v>866920.86348643724</v>
      </c>
      <c r="G80" s="43">
        <v>1126687.2720848056</v>
      </c>
      <c r="H80" s="43">
        <v>386224.89022707316</v>
      </c>
      <c r="I80" s="43">
        <v>494937.62969755632</v>
      </c>
      <c r="J80" s="43">
        <v>483655.42969432316</v>
      </c>
      <c r="K80" s="43">
        <v>780612.39985433349</v>
      </c>
      <c r="L80" s="43">
        <v>310140.14883061661</v>
      </c>
      <c r="M80" s="43">
        <v>927892.58359798254</v>
      </c>
      <c r="N80" s="43">
        <v>192590.76479076478</v>
      </c>
      <c r="O80" s="43">
        <v>1703802.2423025435</v>
      </c>
      <c r="P80" s="43">
        <v>848757.78170050017</v>
      </c>
      <c r="Q80" s="43">
        <v>661273.19918144611</v>
      </c>
      <c r="R80" s="43">
        <v>680780.92212006496</v>
      </c>
      <c r="S80" s="43">
        <v>311589.47780678852</v>
      </c>
      <c r="T80" s="43">
        <v>690357.62874460383</v>
      </c>
      <c r="U80" s="43">
        <v>383565.80103561899</v>
      </c>
      <c r="V80" s="43">
        <v>252756.66722019261</v>
      </c>
      <c r="W80" s="43"/>
      <c r="X80" s="43">
        <v>900959.13081587898</v>
      </c>
      <c r="Y80" s="43">
        <v>884386.7947475164</v>
      </c>
      <c r="Z80" s="30">
        <f t="shared" si="4"/>
        <v>-16572.33606836258</v>
      </c>
      <c r="AA80" s="44">
        <f t="shared" si="5"/>
        <v>-1.8394104129179745E-2</v>
      </c>
    </row>
    <row r="81" spans="1:27" ht="14.4" x14ac:dyDescent="0.3">
      <c r="A81" s="30">
        <v>80</v>
      </c>
      <c r="B81" s="30"/>
      <c r="C81" s="1" t="s">
        <v>99</v>
      </c>
      <c r="D81" s="43">
        <v>498436.52068861376</v>
      </c>
      <c r="E81" s="43">
        <v>809033.58208955219</v>
      </c>
      <c r="F81" s="43">
        <v>807524.66560540453</v>
      </c>
      <c r="G81" s="43">
        <v>1271029.0875951538</v>
      </c>
      <c r="H81" s="43">
        <v>506376.83333333337</v>
      </c>
      <c r="I81" s="43">
        <v>313295.04986557976</v>
      </c>
      <c r="J81" s="43">
        <v>475270.3440590612</v>
      </c>
      <c r="K81" s="43">
        <v>705898.11416490492</v>
      </c>
      <c r="L81" s="43">
        <v>374363.30854721362</v>
      </c>
      <c r="M81" s="43">
        <v>1063748.1919875131</v>
      </c>
      <c r="N81" s="43">
        <v>161876.30512222086</v>
      </c>
      <c r="O81" s="43">
        <v>1559979.0231775977</v>
      </c>
      <c r="P81" s="43">
        <v>706899.20186232124</v>
      </c>
      <c r="Q81" s="43">
        <v>301265.68250337878</v>
      </c>
      <c r="R81" s="43">
        <v>693648.68483111414</v>
      </c>
      <c r="S81" s="43">
        <v>316800.2725707728</v>
      </c>
      <c r="T81" s="43">
        <v>494685.59821664268</v>
      </c>
      <c r="U81" s="43">
        <v>342421.23969292012</v>
      </c>
      <c r="V81" s="43">
        <v>151883.05635838149</v>
      </c>
      <c r="W81" s="43"/>
      <c r="X81" s="43">
        <v>576162.60518591478</v>
      </c>
      <c r="Y81" s="43">
        <v>577734.96325352567</v>
      </c>
      <c r="Z81" s="30">
        <f t="shared" si="4"/>
        <v>1572.3580676108832</v>
      </c>
      <c r="AA81" s="44">
        <f t="shared" si="5"/>
        <v>2.7290179082404276E-3</v>
      </c>
    </row>
    <row r="82" spans="1:27" ht="14.4" x14ac:dyDescent="0.3">
      <c r="A82" s="30">
        <v>81</v>
      </c>
      <c r="B82" s="30"/>
      <c r="C82" s="1" t="s">
        <v>100</v>
      </c>
      <c r="D82" s="43">
        <v>581948.12074638763</v>
      </c>
      <c r="E82" s="43">
        <v>16462769.043497683</v>
      </c>
      <c r="F82" s="43">
        <v>1743197.9544480473</v>
      </c>
      <c r="G82" s="43">
        <v>1255210.3944315547</v>
      </c>
      <c r="H82" s="43">
        <v>1143732.1897741235</v>
      </c>
      <c r="I82" s="43">
        <v>517755.77792602481</v>
      </c>
      <c r="J82" s="43">
        <v>666086.68062157789</v>
      </c>
      <c r="K82" s="43">
        <v>764159.89062913449</v>
      </c>
      <c r="L82" s="43">
        <v>359768.46703464154</v>
      </c>
      <c r="M82" s="43">
        <v>1362518.0417938482</v>
      </c>
      <c r="N82" s="43">
        <v>214280.6120654277</v>
      </c>
      <c r="O82" s="43">
        <v>1786501.3261804006</v>
      </c>
      <c r="P82" s="43">
        <v>900473.49534889893</v>
      </c>
      <c r="Q82" s="43">
        <v>598653.01048306702</v>
      </c>
      <c r="R82" s="43">
        <v>773715.04376288736</v>
      </c>
      <c r="S82" s="43">
        <v>402648.45680734923</v>
      </c>
      <c r="T82" s="43">
        <v>662832.5386362999</v>
      </c>
      <c r="U82" s="43">
        <v>445049.23047570587</v>
      </c>
      <c r="V82" s="43">
        <v>208638.55728919047</v>
      </c>
      <c r="W82" s="43"/>
      <c r="X82" s="43">
        <v>1140898.6849756499</v>
      </c>
      <c r="Y82" s="43">
        <v>1082491.7044456534</v>
      </c>
      <c r="Z82" s="30">
        <f t="shared" si="4"/>
        <v>-58406.980529996566</v>
      </c>
      <c r="AA82" s="44">
        <f t="shared" si="5"/>
        <v>-5.1193836314434082E-2</v>
      </c>
    </row>
    <row r="83" spans="1:27" ht="14.4" x14ac:dyDescent="0.3">
      <c r="A83" s="30">
        <v>82</v>
      </c>
      <c r="B83" s="30"/>
      <c r="C83" s="1" t="s">
        <v>101</v>
      </c>
      <c r="D83" s="43">
        <v>504943.75365904323</v>
      </c>
      <c r="E83" s="43">
        <v>1011995.3173777316</v>
      </c>
      <c r="F83" s="43">
        <v>828412.72150449164</v>
      </c>
      <c r="G83" s="43">
        <v>700589.9110702239</v>
      </c>
      <c r="H83" s="43">
        <v>517648.9880643487</v>
      </c>
      <c r="I83" s="43">
        <v>407095.58264437871</v>
      </c>
      <c r="J83" s="43">
        <v>424632.47518430371</v>
      </c>
      <c r="K83" s="43">
        <v>658298.98896510585</v>
      </c>
      <c r="L83" s="43">
        <v>410470.62505669968</v>
      </c>
      <c r="M83" s="43">
        <v>739352.09561231174</v>
      </c>
      <c r="N83" s="43">
        <v>179435.20809898761</v>
      </c>
      <c r="O83" s="43">
        <v>1491844.4930519816</v>
      </c>
      <c r="P83" s="43">
        <v>510105.37944284343</v>
      </c>
      <c r="Q83" s="43">
        <v>599882.21396336611</v>
      </c>
      <c r="R83" s="43">
        <v>658322.79992388934</v>
      </c>
      <c r="S83" s="43">
        <v>291627.27341791382</v>
      </c>
      <c r="T83" s="43">
        <v>497086.21720965271</v>
      </c>
      <c r="U83" s="43">
        <v>319981.08626919601</v>
      </c>
      <c r="V83" s="43">
        <v>226957.11117025994</v>
      </c>
      <c r="W83" s="43"/>
      <c r="X83" s="43">
        <v>568056.54444269836</v>
      </c>
      <c r="Y83" s="43">
        <v>557216.81425443152</v>
      </c>
      <c r="Z83" s="30">
        <f t="shared" si="4"/>
        <v>-10839.73018826684</v>
      </c>
      <c r="AA83" s="44">
        <f t="shared" si="5"/>
        <v>-1.9082132393882234E-2</v>
      </c>
    </row>
    <row r="84" spans="1:27" ht="14.4" x14ac:dyDescent="0.3">
      <c r="A84" s="30">
        <v>83</v>
      </c>
      <c r="B84" s="30"/>
      <c r="C84" s="1" t="s">
        <v>102</v>
      </c>
      <c r="D84" s="43">
        <v>545776.58312126424</v>
      </c>
      <c r="E84" s="43">
        <v>595720.66596194508</v>
      </c>
      <c r="F84" s="43">
        <v>1347168.7394786668</v>
      </c>
      <c r="G84" s="43">
        <v>1361824.843543146</v>
      </c>
      <c r="H84" s="43">
        <v>634953.73801572772</v>
      </c>
      <c r="I84" s="43">
        <v>437514.9257672478</v>
      </c>
      <c r="J84" s="43">
        <v>680989.29158319533</v>
      </c>
      <c r="K84" s="43">
        <v>985314.37057877006</v>
      </c>
      <c r="L84" s="43">
        <v>451872.17729096353</v>
      </c>
      <c r="M84" s="43">
        <v>1601458.2270702105</v>
      </c>
      <c r="N84" s="43">
        <v>169079.56886403766</v>
      </c>
      <c r="O84" s="43">
        <v>1456483.1017747538</v>
      </c>
      <c r="P84" s="43">
        <v>1041939.60100173</v>
      </c>
      <c r="Q84" s="43">
        <v>983807.56291390734</v>
      </c>
      <c r="R84" s="43">
        <v>718498.57942259556</v>
      </c>
      <c r="S84" s="43">
        <v>394660.86200099415</v>
      </c>
      <c r="T84" s="43">
        <v>654777.76351372688</v>
      </c>
      <c r="U84" s="43">
        <v>684928.43115981331</v>
      </c>
      <c r="V84" s="43">
        <v>234153.27068546103</v>
      </c>
      <c r="W84" s="43"/>
      <c r="X84" s="43">
        <v>837389.90045330871</v>
      </c>
      <c r="Y84" s="43">
        <v>794440.6236604111</v>
      </c>
      <c r="Z84" s="30">
        <f t="shared" si="4"/>
        <v>-42949.27679289761</v>
      </c>
      <c r="AA84" s="44">
        <f t="shared" si="5"/>
        <v>-5.1289461181282081E-2</v>
      </c>
    </row>
    <row r="85" spans="1:27" ht="14.4" x14ac:dyDescent="0.3">
      <c r="A85" s="30">
        <v>84</v>
      </c>
      <c r="B85" s="30"/>
      <c r="C85" s="1" t="s">
        <v>103</v>
      </c>
      <c r="D85" s="43">
        <v>532108.40652818989</v>
      </c>
      <c r="E85" s="43">
        <v>9174604.8516797703</v>
      </c>
      <c r="F85" s="43">
        <v>1314678.5248607963</v>
      </c>
      <c r="G85" s="43">
        <v>1231589.0523135634</v>
      </c>
      <c r="H85" s="43">
        <v>609629.72999605839</v>
      </c>
      <c r="I85" s="43">
        <v>989512.92117600678</v>
      </c>
      <c r="J85" s="43">
        <v>375866.55711919995</v>
      </c>
      <c r="K85" s="43">
        <v>679904.68899817509</v>
      </c>
      <c r="L85" s="43">
        <v>546359.16542473924</v>
      </c>
      <c r="M85" s="43">
        <v>908127.41364387446</v>
      </c>
      <c r="N85" s="43">
        <v>193923.56410752272</v>
      </c>
      <c r="O85" s="43">
        <v>1117070.3798017013</v>
      </c>
      <c r="P85" s="43">
        <v>472091.43466459867</v>
      </c>
      <c r="Q85" s="43">
        <v>518962.80440110544</v>
      </c>
      <c r="R85" s="43">
        <v>751342.87608695647</v>
      </c>
      <c r="S85" s="43">
        <v>372566.23173782637</v>
      </c>
      <c r="T85" s="43">
        <v>583658.3042328906</v>
      </c>
      <c r="U85" s="43">
        <v>390397.24268007907</v>
      </c>
      <c r="V85" s="43">
        <v>177618.10870970058</v>
      </c>
      <c r="W85" s="43"/>
      <c r="X85" s="43">
        <v>1086927.5869335455</v>
      </c>
      <c r="Y85" s="43">
        <v>824468.73648932332</v>
      </c>
      <c r="Z85" s="30">
        <f t="shared" si="4"/>
        <v>-262458.85044422222</v>
      </c>
      <c r="AA85" s="44">
        <f t="shared" si="5"/>
        <v>-0.2414685703071302</v>
      </c>
    </row>
    <row r="86" spans="1:27" ht="14.4" x14ac:dyDescent="0.3">
      <c r="A86" s="30">
        <v>85</v>
      </c>
      <c r="B86" s="30"/>
      <c r="C86" s="1" t="s">
        <v>104</v>
      </c>
      <c r="D86" s="43">
        <v>715120.97976726515</v>
      </c>
      <c r="E86" s="43">
        <v>582836.93251533748</v>
      </c>
      <c r="F86" s="43">
        <v>768957.36791218794</v>
      </c>
      <c r="G86" s="43">
        <v>880906.65754228178</v>
      </c>
      <c r="H86" s="43">
        <v>451550.0795228628</v>
      </c>
      <c r="I86" s="43">
        <v>563929.28579973674</v>
      </c>
      <c r="J86" s="43">
        <v>465463.93176403898</v>
      </c>
      <c r="K86" s="43">
        <v>715889.82199908711</v>
      </c>
      <c r="L86" s="43">
        <v>434528.00555374066</v>
      </c>
      <c r="M86" s="43">
        <v>1167204.8176768897</v>
      </c>
      <c r="N86" s="43">
        <v>141479.54122752635</v>
      </c>
      <c r="O86" s="43">
        <v>2925422.1116116843</v>
      </c>
      <c r="P86" s="43">
        <v>702359.64843311242</v>
      </c>
      <c r="Q86" s="43">
        <v>557581.93723956111</v>
      </c>
      <c r="R86" s="43">
        <v>759308.95958668971</v>
      </c>
      <c r="S86" s="43">
        <v>409221.01698393968</v>
      </c>
      <c r="T86" s="43">
        <v>673588.17132340639</v>
      </c>
      <c r="U86" s="43">
        <v>363500.91350601293</v>
      </c>
      <c r="V86" s="43">
        <v>160951.36106831025</v>
      </c>
      <c r="W86" s="43"/>
      <c r="X86" s="43">
        <v>662266.2370797348</v>
      </c>
      <c r="Y86" s="43">
        <v>664018.70314671774</v>
      </c>
      <c r="Z86" s="30">
        <f t="shared" si="4"/>
        <v>1752.4660669829464</v>
      </c>
      <c r="AA86" s="44">
        <f t="shared" si="5"/>
        <v>2.6461654978977567E-3</v>
      </c>
    </row>
    <row r="87" spans="1:27" ht="14.4" x14ac:dyDescent="0.3">
      <c r="A87" s="30">
        <v>86</v>
      </c>
      <c r="B87" s="30"/>
      <c r="C87" s="1" t="s">
        <v>105</v>
      </c>
      <c r="D87" s="43">
        <v>682631.59781435982</v>
      </c>
      <c r="E87" s="43">
        <v>16194521.527134178</v>
      </c>
      <c r="F87" s="43">
        <v>1048335.5938155516</v>
      </c>
      <c r="G87" s="43">
        <v>1237125.909013211</v>
      </c>
      <c r="H87" s="43">
        <v>876359.40035462903</v>
      </c>
      <c r="I87" s="43">
        <v>463055.75247799628</v>
      </c>
      <c r="J87" s="43">
        <v>554692.90886400815</v>
      </c>
      <c r="K87" s="43">
        <v>780479.80149772484</v>
      </c>
      <c r="L87" s="43">
        <v>313457.43722270505</v>
      </c>
      <c r="M87" s="43">
        <v>963647.19553137303</v>
      </c>
      <c r="N87" s="43">
        <v>210520.36000117267</v>
      </c>
      <c r="O87" s="43">
        <v>1911056.6634284202</v>
      </c>
      <c r="P87" s="43">
        <v>967938.10206106026</v>
      </c>
      <c r="Q87" s="43">
        <v>823025.55614299071</v>
      </c>
      <c r="R87" s="43">
        <v>792307.40761861298</v>
      </c>
      <c r="S87" s="43">
        <v>387881.91629563674</v>
      </c>
      <c r="T87" s="43">
        <v>537082.9814459373</v>
      </c>
      <c r="U87" s="43">
        <v>312069.26559135062</v>
      </c>
      <c r="V87" s="43">
        <v>145594.80508592987</v>
      </c>
      <c r="W87" s="43"/>
      <c r="X87" s="43">
        <v>913836.46976118942</v>
      </c>
      <c r="Y87" s="43">
        <v>950543.53379156091</v>
      </c>
      <c r="Z87" s="30">
        <f t="shared" si="4"/>
        <v>36707.06403037149</v>
      </c>
      <c r="AA87" s="44">
        <f t="shared" si="5"/>
        <v>4.0168088323246698E-2</v>
      </c>
    </row>
    <row r="88" spans="1:27" ht="14.4" x14ac:dyDescent="0.3">
      <c r="A88" s="30">
        <v>87</v>
      </c>
      <c r="B88" s="30"/>
      <c r="C88" s="1" t="s">
        <v>106</v>
      </c>
      <c r="D88" s="43">
        <v>967524.74936366931</v>
      </c>
      <c r="E88" s="43">
        <v>3666978.486372056</v>
      </c>
      <c r="F88" s="43">
        <v>980030.40396788297</v>
      </c>
      <c r="G88" s="43">
        <v>2033639.6565281667</v>
      </c>
      <c r="H88" s="43">
        <v>386457.12294600939</v>
      </c>
      <c r="I88" s="43">
        <v>494370.32182477211</v>
      </c>
      <c r="J88" s="43">
        <v>396393.90149484843</v>
      </c>
      <c r="K88" s="43">
        <v>715541.22182113747</v>
      </c>
      <c r="L88" s="43">
        <v>412471.960155165</v>
      </c>
      <c r="M88" s="43">
        <v>780131.64413835632</v>
      </c>
      <c r="N88" s="43">
        <v>99094.499609505758</v>
      </c>
      <c r="O88" s="43">
        <v>1181495.9617790922</v>
      </c>
      <c r="P88" s="43">
        <v>656329.96456518525</v>
      </c>
      <c r="Q88" s="43">
        <v>563688.27169588918</v>
      </c>
      <c r="R88" s="43">
        <v>793318.7644980551</v>
      </c>
      <c r="S88" s="43">
        <v>308946.88149803737</v>
      </c>
      <c r="T88" s="43">
        <v>555288.68883968762</v>
      </c>
      <c r="U88" s="43">
        <v>272089.55354355293</v>
      </c>
      <c r="V88" s="43">
        <v>120705.03746397696</v>
      </c>
      <c r="W88" s="43"/>
      <c r="X88" s="43">
        <v>677737.4590411078</v>
      </c>
      <c r="Y88" s="43">
        <v>692866.06940370356</v>
      </c>
      <c r="Z88" s="30">
        <f t="shared" si="4"/>
        <v>15128.610362595762</v>
      </c>
      <c r="AA88" s="44">
        <f t="shared" si="5"/>
        <v>2.2322228409803913E-2</v>
      </c>
    </row>
    <row r="89" spans="1:27" ht="14.4" x14ac:dyDescent="0.3">
      <c r="A89" s="30">
        <v>88</v>
      </c>
      <c r="B89" s="30"/>
      <c r="C89" s="1" t="s">
        <v>107</v>
      </c>
      <c r="D89" s="43">
        <v>467354.60989967664</v>
      </c>
      <c r="E89" s="43">
        <v>1982510.1740294509</v>
      </c>
      <c r="F89" s="43">
        <v>762229.38315635885</v>
      </c>
      <c r="G89" s="43">
        <v>648278.4093906621</v>
      </c>
      <c r="H89" s="43">
        <v>552020.38934426231</v>
      </c>
      <c r="I89" s="43">
        <v>635874.51208009874</v>
      </c>
      <c r="J89" s="43">
        <v>490655.64979123167</v>
      </c>
      <c r="K89" s="43">
        <v>655922.02197047707</v>
      </c>
      <c r="L89" s="43">
        <v>282648.78955394583</v>
      </c>
      <c r="M89" s="43">
        <v>719264.90974179294</v>
      </c>
      <c r="N89" s="43">
        <v>159421.95595854922</v>
      </c>
      <c r="O89" s="43">
        <v>1351056.5010163316</v>
      </c>
      <c r="P89" s="43">
        <v>705181.45716471178</v>
      </c>
      <c r="Q89" s="43">
        <v>547103.13360881549</v>
      </c>
      <c r="R89" s="43">
        <v>759433.890105878</v>
      </c>
      <c r="S89" s="43">
        <v>391345.76915338356</v>
      </c>
      <c r="T89" s="43">
        <v>554436.68425139913</v>
      </c>
      <c r="U89" s="43">
        <v>411977.02089009993</v>
      </c>
      <c r="V89" s="43">
        <v>202367.81204719518</v>
      </c>
      <c r="W89" s="43"/>
      <c r="X89" s="43">
        <v>609317.89203192911</v>
      </c>
      <c r="Y89" s="43">
        <v>608820.44445985975</v>
      </c>
      <c r="Z89" s="30">
        <f t="shared" si="4"/>
        <v>-497.44757206935901</v>
      </c>
      <c r="AA89" s="44">
        <f t="shared" si="5"/>
        <v>-8.1640073034860983E-4</v>
      </c>
    </row>
    <row r="90" spans="1:27" ht="14.4" x14ac:dyDescent="0.3">
      <c r="A90" s="30">
        <v>89</v>
      </c>
      <c r="B90" s="30">
        <v>1</v>
      </c>
      <c r="C90" s="1" t="s">
        <v>108</v>
      </c>
      <c r="D90" s="43">
        <v>817811.92951429554</v>
      </c>
      <c r="E90" s="43">
        <v>15206292.415295919</v>
      </c>
      <c r="F90" s="43">
        <v>1666676.2286937099</v>
      </c>
      <c r="G90" s="43">
        <v>1877519.4037718859</v>
      </c>
      <c r="H90" s="43">
        <v>1045103.7854614567</v>
      </c>
      <c r="I90" s="43">
        <v>1538733.1865885172</v>
      </c>
      <c r="J90" s="43">
        <v>895910.49395812233</v>
      </c>
      <c r="K90" s="43">
        <v>1511554.9601355668</v>
      </c>
      <c r="L90" s="43">
        <v>500526.03164202737</v>
      </c>
      <c r="M90" s="43">
        <v>1297222.9976456361</v>
      </c>
      <c r="N90" s="43">
        <v>236632.15446022467</v>
      </c>
      <c r="O90" s="43">
        <v>2413015.9060686654</v>
      </c>
      <c r="P90" s="43">
        <v>1469527.2159776434</v>
      </c>
      <c r="Q90" s="43">
        <v>1582815.3859557414</v>
      </c>
      <c r="R90" s="43">
        <v>1001194.0766027217</v>
      </c>
      <c r="S90" s="43">
        <v>495139.89830536151</v>
      </c>
      <c r="T90" s="43">
        <v>836739.61231125891</v>
      </c>
      <c r="U90" s="43">
        <v>525572.06853711559</v>
      </c>
      <c r="V90" s="43">
        <v>229054.68625477963</v>
      </c>
      <c r="W90" s="43"/>
      <c r="X90" s="43">
        <v>2007670.6244616734</v>
      </c>
      <c r="Y90" s="43">
        <v>1371583.8635460057</v>
      </c>
      <c r="Z90" s="30">
        <f t="shared" si="4"/>
        <v>-636086.76091566775</v>
      </c>
      <c r="AA90" s="44">
        <f t="shared" si="5"/>
        <v>-0.31682824521389052</v>
      </c>
    </row>
    <row r="91" spans="1:27" ht="14.4" x14ac:dyDescent="0.3">
      <c r="A91" s="30">
        <v>90</v>
      </c>
      <c r="B91" s="30"/>
      <c r="C91" s="1" t="s">
        <v>109</v>
      </c>
      <c r="D91" s="43">
        <v>653361.67157227418</v>
      </c>
      <c r="E91" s="43">
        <v>1661042.4725822536</v>
      </c>
      <c r="F91" s="43">
        <v>857850.14314293605</v>
      </c>
      <c r="G91" s="43">
        <v>1568363.7381655299</v>
      </c>
      <c r="H91" s="43">
        <v>741844.4979367262</v>
      </c>
      <c r="I91" s="43">
        <v>433997.9952267303</v>
      </c>
      <c r="J91" s="43">
        <v>401148.41707355483</v>
      </c>
      <c r="K91" s="43">
        <v>1105811.7181194511</v>
      </c>
      <c r="L91" s="43">
        <v>314801.15307486634</v>
      </c>
      <c r="M91" s="43">
        <v>1225555.33374922</v>
      </c>
      <c r="N91" s="43">
        <v>172429.55223880598</v>
      </c>
      <c r="O91" s="43">
        <v>1478896.9714703732</v>
      </c>
      <c r="P91" s="43">
        <v>403794.15189545864</v>
      </c>
      <c r="Q91" s="43">
        <v>605412.37352794828</v>
      </c>
      <c r="R91" s="43">
        <v>646345.40157986921</v>
      </c>
      <c r="S91" s="43">
        <v>340676.21490917675</v>
      </c>
      <c r="T91" s="43">
        <v>581311.29350687331</v>
      </c>
      <c r="U91" s="43">
        <v>372057.80556676077</v>
      </c>
      <c r="V91" s="43">
        <v>155024.83316481294</v>
      </c>
      <c r="W91" s="43"/>
      <c r="X91" s="43">
        <v>653500.79850054916</v>
      </c>
      <c r="Y91" s="43">
        <v>645787.51497207116</v>
      </c>
      <c r="Z91" s="30">
        <f t="shared" si="4"/>
        <v>-7713.2835284780012</v>
      </c>
      <c r="AA91" s="44">
        <f t="shared" si="5"/>
        <v>-1.1803020816770315E-2</v>
      </c>
    </row>
    <row r="92" spans="1:27" ht="14.4" x14ac:dyDescent="0.3">
      <c r="A92" s="30">
        <v>91</v>
      </c>
      <c r="B92" s="30"/>
      <c r="C92" s="1" t="s">
        <v>110</v>
      </c>
      <c r="D92" s="43">
        <v>850559.68415236811</v>
      </c>
      <c r="E92" s="43">
        <v>1273680.1732468251</v>
      </c>
      <c r="F92" s="43">
        <v>1806485.6521474409</v>
      </c>
      <c r="G92" s="43">
        <v>1891397.5708190799</v>
      </c>
      <c r="H92" s="43">
        <v>1306541.8979914242</v>
      </c>
      <c r="I92" s="43">
        <v>779215.64205548447</v>
      </c>
      <c r="J92" s="43">
        <v>824418.97880266234</v>
      </c>
      <c r="K92" s="43">
        <v>1374673.8093091322</v>
      </c>
      <c r="L92" s="43">
        <v>531716.15609284758</v>
      </c>
      <c r="M92" s="43">
        <v>1521036.8715671073</v>
      </c>
      <c r="N92" s="43">
        <v>217142.05566569688</v>
      </c>
      <c r="O92" s="43">
        <v>2601807.0440411223</v>
      </c>
      <c r="P92" s="43">
        <v>1326337.6690856314</v>
      </c>
      <c r="Q92" s="43">
        <v>1007073.7616099071</v>
      </c>
      <c r="R92" s="43">
        <v>1032335.0121389044</v>
      </c>
      <c r="S92" s="43">
        <v>409992.61800558091</v>
      </c>
      <c r="T92" s="43">
        <v>702251.72602656367</v>
      </c>
      <c r="U92" s="43">
        <v>577662.59038352605</v>
      </c>
      <c r="V92" s="43">
        <v>378823.89315447293</v>
      </c>
      <c r="W92" s="43"/>
      <c r="X92" s="43">
        <v>1117575.4699057196</v>
      </c>
      <c r="Y92" s="43">
        <v>1062537.492297943</v>
      </c>
      <c r="Z92" s="30">
        <f t="shared" si="4"/>
        <v>-55037.977607776644</v>
      </c>
      <c r="AA92" s="44">
        <f t="shared" si="5"/>
        <v>-4.924766075298681E-2</v>
      </c>
    </row>
    <row r="93" spans="1:27" ht="14.4" x14ac:dyDescent="0.3">
      <c r="A93" s="30">
        <v>92</v>
      </c>
      <c r="B93" s="30">
        <v>1</v>
      </c>
      <c r="C93" s="1" t="s">
        <v>111</v>
      </c>
      <c r="D93" s="43">
        <v>785682.02541453589</v>
      </c>
      <c r="E93" s="43">
        <v>17278710.253069188</v>
      </c>
      <c r="F93" s="43">
        <v>2350436.5253423308</v>
      </c>
      <c r="G93" s="43">
        <v>2172755.1268173037</v>
      </c>
      <c r="H93" s="43">
        <v>880732.41401513119</v>
      </c>
      <c r="I93" s="43">
        <v>2576402.0199599061</v>
      </c>
      <c r="J93" s="43">
        <v>1458456.7402150047</v>
      </c>
      <c r="K93" s="43">
        <v>1975012.0338184435</v>
      </c>
      <c r="L93" s="43">
        <v>653404.6616751313</v>
      </c>
      <c r="M93" s="43">
        <v>1320714.1719486429</v>
      </c>
      <c r="N93" s="43">
        <v>298350.3188944991</v>
      </c>
      <c r="O93" s="43">
        <v>2684509.838340512</v>
      </c>
      <c r="P93" s="43">
        <v>2055654.9545761503</v>
      </c>
      <c r="Q93" s="43">
        <v>2551998.2039874773</v>
      </c>
      <c r="R93" s="43">
        <v>1219848.3490889163</v>
      </c>
      <c r="S93" s="43">
        <v>741962.11553732131</v>
      </c>
      <c r="T93" s="43">
        <v>1165671.2375829127</v>
      </c>
      <c r="U93" s="43">
        <v>646478.23033303593</v>
      </c>
      <c r="V93" s="43">
        <v>177161.72806843487</v>
      </c>
      <c r="W93" s="43"/>
      <c r="X93" s="43">
        <v>3936837.9621912432</v>
      </c>
      <c r="Y93" s="43">
        <v>1851424.1273642969</v>
      </c>
      <c r="Z93" s="30">
        <f t="shared" si="4"/>
        <v>-2085413.8348269463</v>
      </c>
      <c r="AA93" s="44">
        <f t="shared" si="5"/>
        <v>-0.5297179754043535</v>
      </c>
    </row>
    <row r="94" spans="1:27" ht="14.4" x14ac:dyDescent="0.3">
      <c r="A94" s="30">
        <v>93</v>
      </c>
      <c r="B94" s="30"/>
      <c r="C94" s="1" t="s">
        <v>112</v>
      </c>
      <c r="D94" s="43">
        <v>664079.90555398923</v>
      </c>
      <c r="E94" s="43">
        <v>14030829.145274889</v>
      </c>
      <c r="F94" s="43">
        <v>1619993.2857031918</v>
      </c>
      <c r="G94" s="43">
        <v>2462039.5679676635</v>
      </c>
      <c r="H94" s="43">
        <v>709799.41144013242</v>
      </c>
      <c r="I94" s="43">
        <v>2074476.7490525029</v>
      </c>
      <c r="J94" s="43">
        <v>706602.47872679203</v>
      </c>
      <c r="K94" s="43">
        <v>1890091.4549864149</v>
      </c>
      <c r="L94" s="43">
        <v>633473.36965632858</v>
      </c>
      <c r="M94" s="43">
        <v>1199928.4211148547</v>
      </c>
      <c r="N94" s="43">
        <v>257397.94535207251</v>
      </c>
      <c r="O94" s="43">
        <v>2609629.2528540748</v>
      </c>
      <c r="P94" s="43">
        <v>995981.59046093165</v>
      </c>
      <c r="Q94" s="43">
        <v>2884914.8633843497</v>
      </c>
      <c r="R94" s="43">
        <v>1292996.7220821402</v>
      </c>
      <c r="S94" s="43">
        <v>741779.02815022436</v>
      </c>
      <c r="T94" s="43">
        <v>1230954.9060777023</v>
      </c>
      <c r="U94" s="43">
        <v>709140.42469302681</v>
      </c>
      <c r="V94" s="43">
        <v>122336.17771220132</v>
      </c>
      <c r="W94" s="43"/>
      <c r="X94" s="43">
        <v>4096567.8282038835</v>
      </c>
      <c r="Y94" s="43">
        <v>1466362.255217545</v>
      </c>
      <c r="Z94" s="30">
        <f t="shared" si="4"/>
        <v>-2630205.5729863383</v>
      </c>
      <c r="AA94" s="44">
        <f t="shared" si="5"/>
        <v>-0.64205102497705668</v>
      </c>
    </row>
    <row r="95" spans="1:27" ht="14.4" x14ac:dyDescent="0.3">
      <c r="A95" s="30">
        <v>94</v>
      </c>
      <c r="B95" s="30"/>
      <c r="C95" s="1" t="s">
        <v>113</v>
      </c>
      <c r="D95" s="43">
        <v>516289.01670343522</v>
      </c>
      <c r="E95" s="43">
        <v>24968342.304826461</v>
      </c>
      <c r="F95" s="43">
        <v>3725448.9412306272</v>
      </c>
      <c r="G95" s="43">
        <v>1713367.2716453436</v>
      </c>
      <c r="H95" s="43">
        <v>1425456.0300514037</v>
      </c>
      <c r="I95" s="43">
        <v>6172772.6485667303</v>
      </c>
      <c r="J95" s="43">
        <v>6206691.9558011042</v>
      </c>
      <c r="K95" s="43">
        <v>2080146.9262914555</v>
      </c>
      <c r="L95" s="43">
        <v>751354.21231216681</v>
      </c>
      <c r="M95" s="43">
        <v>1547166.7705824005</v>
      </c>
      <c r="N95" s="43">
        <v>374229.77993712487</v>
      </c>
      <c r="O95" s="43">
        <v>2888461.4893851061</v>
      </c>
      <c r="P95" s="43">
        <v>718921.56765559735</v>
      </c>
      <c r="Q95" s="43">
        <v>3524085.985924188</v>
      </c>
      <c r="R95" s="43">
        <v>1533949.9338778683</v>
      </c>
      <c r="S95" s="43">
        <v>841245.37750385213</v>
      </c>
      <c r="T95" s="43">
        <v>2076397.0829328962</v>
      </c>
      <c r="U95" s="43">
        <v>1014462.5290794284</v>
      </c>
      <c r="V95" s="43">
        <v>159930.12939001847</v>
      </c>
      <c r="W95" s="43"/>
      <c r="X95" s="43">
        <v>7381474.4403829165</v>
      </c>
      <c r="Y95" s="43">
        <v>3451134.3178582136</v>
      </c>
      <c r="Z95" s="30">
        <f t="shared" si="4"/>
        <v>-3930340.1225247029</v>
      </c>
      <c r="AA95" s="44">
        <f t="shared" si="5"/>
        <v>-0.53246003278456322</v>
      </c>
    </row>
    <row r="96" spans="1:27" ht="14.4" x14ac:dyDescent="0.3">
      <c r="A96" s="30">
        <v>95</v>
      </c>
      <c r="B96" s="30"/>
      <c r="C96" s="1" t="s">
        <v>114</v>
      </c>
      <c r="D96" s="43">
        <v>863754.12082916615</v>
      </c>
      <c r="E96" s="43">
        <v>31556561.174289249</v>
      </c>
      <c r="F96" s="43">
        <v>2692891.8573596715</v>
      </c>
      <c r="G96" s="43">
        <v>2053315.6449639797</v>
      </c>
      <c r="H96" s="43">
        <v>972654.37523882312</v>
      </c>
      <c r="I96" s="43">
        <v>937050.05393214349</v>
      </c>
      <c r="J96" s="43">
        <v>1085767.2901258101</v>
      </c>
      <c r="K96" s="43">
        <v>2032615.519956649</v>
      </c>
      <c r="L96" s="43">
        <v>630275.63792059512</v>
      </c>
      <c r="M96" s="43">
        <v>1355112.8553770087</v>
      </c>
      <c r="N96" s="43">
        <v>322859.94598029874</v>
      </c>
      <c r="O96" s="43">
        <v>2691222.5887685721</v>
      </c>
      <c r="P96" s="43">
        <v>3725396.7935055164</v>
      </c>
      <c r="Q96" s="43">
        <v>1291055.9050880624</v>
      </c>
      <c r="R96" s="43">
        <v>908878.04040349403</v>
      </c>
      <c r="S96" s="43">
        <v>687732.23168791411</v>
      </c>
      <c r="T96" s="43">
        <v>726480.54836252867</v>
      </c>
      <c r="U96" s="43">
        <v>343165.81274500868</v>
      </c>
      <c r="V96" s="43">
        <v>269193.60046308208</v>
      </c>
      <c r="W96" s="43"/>
      <c r="X96" s="43">
        <v>1726493.1045733264</v>
      </c>
      <c r="Y96" s="43">
        <v>1902530.0522653877</v>
      </c>
      <c r="Z96" s="30">
        <f t="shared" si="4"/>
        <v>176036.94769206131</v>
      </c>
      <c r="AA96" s="44">
        <f t="shared" si="5"/>
        <v>0.10196214929892</v>
      </c>
    </row>
    <row r="97" spans="1:27" ht="14.4" x14ac:dyDescent="0.3">
      <c r="A97" s="30">
        <v>96</v>
      </c>
      <c r="B97" s="30"/>
      <c r="C97" s="1" t="s">
        <v>115</v>
      </c>
      <c r="D97" s="43">
        <v>873353.18563231733</v>
      </c>
      <c r="E97" s="43">
        <v>2017499.0389610389</v>
      </c>
      <c r="F97" s="43">
        <v>1356146.01558768</v>
      </c>
      <c r="G97" s="43">
        <v>1311759.5698987998</v>
      </c>
      <c r="H97" s="43">
        <v>1007029.3551598275</v>
      </c>
      <c r="I97" s="43">
        <v>509915.54423773038</v>
      </c>
      <c r="J97" s="43">
        <v>531291.06690718792</v>
      </c>
      <c r="K97" s="43">
        <v>846410.47683651198</v>
      </c>
      <c r="L97" s="43">
        <v>259959.02483022073</v>
      </c>
      <c r="M97" s="43">
        <v>989577.27442905272</v>
      </c>
      <c r="N97" s="43">
        <v>200713.04330197859</v>
      </c>
      <c r="O97" s="43">
        <v>2014974.0310643178</v>
      </c>
      <c r="P97" s="43">
        <v>958392.34165735322</v>
      </c>
      <c r="Q97" s="43">
        <v>753613.85247928777</v>
      </c>
      <c r="R97" s="43">
        <v>787501.73764863925</v>
      </c>
      <c r="S97" s="43">
        <v>364664.00130717986</v>
      </c>
      <c r="T97" s="43">
        <v>676984.29585370969</v>
      </c>
      <c r="U97" s="43">
        <v>339464.70982142858</v>
      </c>
      <c r="V97" s="43">
        <v>169667.80616078136</v>
      </c>
      <c r="W97" s="43"/>
      <c r="X97" s="43">
        <v>839153.79348789749</v>
      </c>
      <c r="Y97" s="43">
        <v>795689.33676232176</v>
      </c>
      <c r="Z97" s="30">
        <f t="shared" si="4"/>
        <v>-43464.456725575728</v>
      </c>
      <c r="AA97" s="44">
        <f t="shared" si="5"/>
        <v>-5.1795579145174409E-2</v>
      </c>
    </row>
    <row r="99" spans="1:27" ht="14.4" x14ac:dyDescent="0.3">
      <c r="D99" s="50">
        <f>_xlfn.QUARTILE.EXC(D2:D97,1)</f>
        <v>534048.5624652066</v>
      </c>
    </row>
    <row r="100" spans="1:27" ht="14.4" x14ac:dyDescent="0.3">
      <c r="D100" s="50">
        <f>_xlfn.QUARTILE.EXC(D2:D97,3)</f>
        <v>973711.46708585578</v>
      </c>
    </row>
  </sheetData>
  <autoFilter ref="A1:AA97" xr:uid="{00000000-0009-0000-0000-000001000000}">
    <sortState xmlns:xlrd2="http://schemas.microsoft.com/office/spreadsheetml/2017/richdata2" ref="A2:AA97">
      <sortCondition ref="A1:A97"/>
    </sortState>
  </autoFilter>
  <conditionalFormatting sqref="AA2:AA9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{1B34D135-AD31-43B3-A039-EA21459FD987}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34D135-AD31-43B3-A039-EA21459FD9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AA2:AA97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06"/>
  <sheetViews>
    <sheetView zoomScale="85" zoomScaleNormal="85" workbookViewId="0">
      <pane xSplit="3" ySplit="1" topLeftCell="D2" activePane="bottomRight" state="frozen"/>
      <selection pane="topRight" activeCell="F1" sqref="F1"/>
      <selection pane="bottomLeft" activeCell="A4" sqref="A4"/>
      <selection pane="bottomRight" activeCell="AF1" sqref="AF1"/>
    </sheetView>
  </sheetViews>
  <sheetFormatPr defaultColWidth="9.109375" defaultRowHeight="13.2" x14ac:dyDescent="0.25"/>
  <cols>
    <col min="1" max="1" width="3.44140625" style="26" bestFit="1" customWidth="1"/>
    <col min="2" max="2" width="9.109375" style="26"/>
    <col min="3" max="3" width="26.44140625" style="26" customWidth="1"/>
    <col min="4" max="4" width="12.33203125" style="26" customWidth="1"/>
    <col min="5" max="5" width="16.88671875" style="26" customWidth="1"/>
    <col min="6" max="25" width="12.33203125" style="26" customWidth="1"/>
    <col min="26" max="26" width="19.88671875" style="26" customWidth="1"/>
    <col min="27" max="27" width="22.44140625" style="48" customWidth="1"/>
    <col min="28" max="28" width="11.44140625" style="26" customWidth="1"/>
    <col min="29" max="29" width="10.44140625" style="26" customWidth="1"/>
    <col min="30" max="30" width="9.88671875" style="26" customWidth="1"/>
    <col min="31" max="31" width="10.44140625" style="26" bestFit="1" customWidth="1"/>
    <col min="32" max="32" width="11.44140625" style="26" bestFit="1" customWidth="1"/>
    <col min="33" max="34" width="10.44140625" style="26" bestFit="1" customWidth="1"/>
    <col min="35" max="35" width="9.33203125" style="26" bestFit="1" customWidth="1"/>
    <col min="36" max="36" width="10.44140625" style="26" bestFit="1" customWidth="1"/>
    <col min="37" max="37" width="9.6640625" style="26" bestFit="1" customWidth="1"/>
    <col min="38" max="47" width="9.44140625" style="26" bestFit="1" customWidth="1"/>
    <col min="48" max="49" width="9.33203125" style="26" bestFit="1" customWidth="1"/>
    <col min="50" max="50" width="11.33203125" style="26" customWidth="1"/>
    <col min="51" max="16384" width="9.109375" style="26"/>
  </cols>
  <sheetData>
    <row r="1" spans="1:51" ht="110.4" customHeight="1" x14ac:dyDescent="0.25">
      <c r="A1" s="38"/>
      <c r="B1" s="38" t="s">
        <v>0</v>
      </c>
      <c r="C1" s="39" t="s">
        <v>140</v>
      </c>
      <c r="D1" s="40" t="s">
        <v>1</v>
      </c>
      <c r="E1" s="40" t="s">
        <v>2</v>
      </c>
      <c r="F1" s="40" t="s">
        <v>3</v>
      </c>
      <c r="G1" s="40" t="s">
        <v>4</v>
      </c>
      <c r="H1" s="40" t="s">
        <v>5</v>
      </c>
      <c r="I1" s="40" t="s">
        <v>6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15</v>
      </c>
      <c r="S1" s="40" t="s">
        <v>16</v>
      </c>
      <c r="T1" s="40" t="s">
        <v>17</v>
      </c>
      <c r="U1" s="40" t="s">
        <v>18</v>
      </c>
      <c r="V1" s="40" t="s">
        <v>19</v>
      </c>
      <c r="W1" s="40"/>
      <c r="X1" s="40" t="s">
        <v>244</v>
      </c>
      <c r="Y1" s="40" t="s">
        <v>243</v>
      </c>
      <c r="Z1" s="40" t="s">
        <v>130</v>
      </c>
      <c r="AA1" s="40" t="s">
        <v>131</v>
      </c>
      <c r="AB1" s="40" t="s">
        <v>132</v>
      </c>
      <c r="AC1" s="40" t="s">
        <v>133</v>
      </c>
      <c r="AD1" s="41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1" ht="14.4" x14ac:dyDescent="0.3">
      <c r="A2" s="30">
        <v>1</v>
      </c>
      <c r="B2" s="30"/>
      <c r="C2" s="1" t="s">
        <v>20</v>
      </c>
      <c r="D2" s="42">
        <v>743023.49339407112</v>
      </c>
      <c r="E2" s="43">
        <v>10979895.428515373</v>
      </c>
      <c r="F2" s="43">
        <v>1526643.0771925088</v>
      </c>
      <c r="G2" s="43">
        <v>1610425.3973959484</v>
      </c>
      <c r="H2" s="43">
        <v>737488.2531828041</v>
      </c>
      <c r="I2" s="43">
        <v>739025.38935932936</v>
      </c>
      <c r="J2" s="43">
        <v>986182.37699140725</v>
      </c>
      <c r="K2" s="43">
        <v>1211576.7896345744</v>
      </c>
      <c r="L2" s="43">
        <v>515069.13919238414</v>
      </c>
      <c r="M2" s="43">
        <v>1719823.1708633413</v>
      </c>
      <c r="N2" s="43">
        <v>354689.36741525767</v>
      </c>
      <c r="O2" s="43">
        <v>2699857.9697598629</v>
      </c>
      <c r="P2" s="43">
        <v>1209098.338065896</v>
      </c>
      <c r="Q2" s="43">
        <v>1061858.443121148</v>
      </c>
      <c r="R2" s="43">
        <v>1041057.454257146</v>
      </c>
      <c r="S2" s="43">
        <v>471406.19564763125</v>
      </c>
      <c r="T2" s="43">
        <v>782872.42368529015</v>
      </c>
      <c r="U2" s="43">
        <v>633617.83251960354</v>
      </c>
      <c r="V2" s="43">
        <v>255475.63290139067</v>
      </c>
      <c r="W2" s="43"/>
      <c r="X2" s="43">
        <v>1187461.0838631373</v>
      </c>
      <c r="Y2" s="43">
        <v>1187461.0838631373</v>
      </c>
      <c r="Z2" s="26">
        <f>Y100/X2</f>
        <v>0</v>
      </c>
      <c r="AA2" s="44">
        <v>-7.423644307572741E-2</v>
      </c>
      <c r="AB2" s="26">
        <v>4</v>
      </c>
      <c r="AC2" s="26">
        <v>10</v>
      </c>
    </row>
    <row r="3" spans="1:51" ht="14.4" x14ac:dyDescent="0.3">
      <c r="A3" s="30">
        <v>2</v>
      </c>
      <c r="B3" s="30">
        <v>1</v>
      </c>
      <c r="C3" s="1" t="s">
        <v>21</v>
      </c>
      <c r="D3" s="43">
        <v>832272.945037834</v>
      </c>
      <c r="E3" s="43">
        <v>2732242.985624352</v>
      </c>
      <c r="F3" s="43">
        <v>1636191.8792516009</v>
      </c>
      <c r="G3" s="43">
        <v>1953315.6967438939</v>
      </c>
      <c r="H3" s="43">
        <v>714954.11887733731</v>
      </c>
      <c r="I3" s="43">
        <v>534075.9145421586</v>
      </c>
      <c r="J3" s="43">
        <v>1389597.9717411043</v>
      </c>
      <c r="K3" s="43">
        <v>1110180.3561617918</v>
      </c>
      <c r="L3" s="43">
        <v>500112.04022832162</v>
      </c>
      <c r="M3" s="43">
        <v>2067462.3854976909</v>
      </c>
      <c r="N3" s="43">
        <v>468663.88877684507</v>
      </c>
      <c r="O3" s="43">
        <v>3451114.1821321547</v>
      </c>
      <c r="P3" s="43">
        <v>1286441.1872718439</v>
      </c>
      <c r="Q3" s="43">
        <v>928115.41466448514</v>
      </c>
      <c r="R3" s="43">
        <v>1286675.4657770072</v>
      </c>
      <c r="S3" s="43">
        <v>504300.8514314713</v>
      </c>
      <c r="T3" s="43">
        <v>811350.04109565704</v>
      </c>
      <c r="U3" s="43">
        <v>696465.17409121688</v>
      </c>
      <c r="V3" s="43">
        <v>259835.57164611609</v>
      </c>
      <c r="W3" s="43"/>
      <c r="X3" s="43">
        <v>1183208.2511594614</v>
      </c>
      <c r="Y3" s="43">
        <v>1182818.0135341065</v>
      </c>
      <c r="AA3" s="44"/>
    </row>
    <row r="4" spans="1:51" ht="14.4" x14ac:dyDescent="0.3">
      <c r="A4" s="30">
        <v>3</v>
      </c>
      <c r="B4" s="30"/>
      <c r="C4" s="1" t="s">
        <v>22</v>
      </c>
      <c r="D4" s="43">
        <v>2123692.6873374116</v>
      </c>
      <c r="E4" s="43">
        <v>7759866.894246174</v>
      </c>
      <c r="F4" s="43">
        <v>1618226.4595443758</v>
      </c>
      <c r="G4" s="43">
        <v>1408127.0396573378</v>
      </c>
      <c r="H4" s="43">
        <v>395325.78035152046</v>
      </c>
      <c r="I4" s="43">
        <v>942574.08154070016</v>
      </c>
      <c r="J4" s="43">
        <v>1124423.9994834715</v>
      </c>
      <c r="K4" s="43">
        <v>1081124.2291168836</v>
      </c>
      <c r="L4" s="43">
        <v>380965.20341913967</v>
      </c>
      <c r="M4" s="43">
        <v>1545716.5066534032</v>
      </c>
      <c r="N4" s="43">
        <v>208550.95951979232</v>
      </c>
      <c r="O4" s="43">
        <v>2745434.5657391814</v>
      </c>
      <c r="P4" s="43">
        <v>943568.40655330755</v>
      </c>
      <c r="Q4" s="43">
        <v>715289.1662677218</v>
      </c>
      <c r="R4" s="43">
        <v>1010487.7376728733</v>
      </c>
      <c r="S4" s="43">
        <v>374567.35316127492</v>
      </c>
      <c r="T4" s="43">
        <v>731223.75661562011</v>
      </c>
      <c r="U4" s="43">
        <v>551741.54572145408</v>
      </c>
      <c r="V4" s="43">
        <v>387336.32712596323</v>
      </c>
      <c r="W4" s="43"/>
      <c r="X4" s="43">
        <v>1419652.6723357304</v>
      </c>
      <c r="Y4" s="43">
        <v>1232314.066991732</v>
      </c>
      <c r="Z4" s="30">
        <f t="shared" ref="Z4:Z35" si="0">Y4-X4</f>
        <v>-187338.60534399841</v>
      </c>
      <c r="AA4" s="44">
        <v>-0.13196087253917776</v>
      </c>
      <c r="AB4" s="26">
        <v>0</v>
      </c>
      <c r="AC4" s="30">
        <v>9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4.4" x14ac:dyDescent="0.3">
      <c r="A5" s="30">
        <v>4</v>
      </c>
      <c r="B5" s="30"/>
      <c r="C5" s="1" t="s">
        <v>23</v>
      </c>
      <c r="D5" s="43">
        <v>1329590.7008539299</v>
      </c>
      <c r="E5" s="43">
        <v>990213.54529443244</v>
      </c>
      <c r="F5" s="43">
        <v>727849.20440553559</v>
      </c>
      <c r="G5" s="43">
        <v>892663.9398484499</v>
      </c>
      <c r="H5" s="43">
        <v>470008.06286698987</v>
      </c>
      <c r="I5" s="43">
        <v>442498.30898021266</v>
      </c>
      <c r="J5" s="43">
        <v>554165.87721937848</v>
      </c>
      <c r="K5" s="43">
        <v>638577.03399983246</v>
      </c>
      <c r="L5" s="43">
        <v>505953.44441972231</v>
      </c>
      <c r="M5" s="43">
        <v>794990.09792552423</v>
      </c>
      <c r="N5" s="43">
        <v>212547.10176913274</v>
      </c>
      <c r="O5" s="43">
        <v>729643.62356205762</v>
      </c>
      <c r="P5" s="43">
        <v>522407.71576619672</v>
      </c>
      <c r="Q5" s="43">
        <v>744977.65053715499</v>
      </c>
      <c r="R5" s="43">
        <v>726287.83389679017</v>
      </c>
      <c r="S5" s="43">
        <v>350787.75424230879</v>
      </c>
      <c r="T5" s="43">
        <v>493505.13650671183</v>
      </c>
      <c r="U5" s="43">
        <v>881952.89589214977</v>
      </c>
      <c r="V5" s="43">
        <v>164563.55070059272</v>
      </c>
      <c r="W5" s="43"/>
      <c r="X5" s="43">
        <v>660775.18107293698</v>
      </c>
      <c r="Y5" s="43">
        <v>633162.47938469017</v>
      </c>
      <c r="Z5" s="30">
        <f t="shared" si="0"/>
        <v>-27612.701688246801</v>
      </c>
      <c r="AA5" s="44">
        <v>-4.1788345687273742E-2</v>
      </c>
      <c r="AB5" s="26">
        <v>-1</v>
      </c>
      <c r="AC5" s="30">
        <v>71</v>
      </c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 ht="14.4" x14ac:dyDescent="0.3">
      <c r="A6" s="30">
        <v>5</v>
      </c>
      <c r="B6" s="30"/>
      <c r="C6" s="1" t="s">
        <v>24</v>
      </c>
      <c r="D6" s="43">
        <v>560456.02793309127</v>
      </c>
      <c r="E6" s="43">
        <v>866071.41017289832</v>
      </c>
      <c r="F6" s="43">
        <v>1090250.1622977881</v>
      </c>
      <c r="G6" s="43">
        <v>844886.73026860761</v>
      </c>
      <c r="H6" s="43">
        <v>788161.33254487498</v>
      </c>
      <c r="I6" s="43">
        <v>403312.71739627485</v>
      </c>
      <c r="J6" s="43">
        <v>721394.36644239072</v>
      </c>
      <c r="K6" s="43">
        <v>716462.80316709622</v>
      </c>
      <c r="L6" s="43">
        <v>214854.71605813314</v>
      </c>
      <c r="M6" s="43">
        <v>1049185.1577632125</v>
      </c>
      <c r="N6" s="43">
        <v>253797.68439975675</v>
      </c>
      <c r="O6" s="43">
        <v>1504582.8367448247</v>
      </c>
      <c r="P6" s="43">
        <v>803861.32940010214</v>
      </c>
      <c r="Q6" s="43">
        <v>527133.91912783368</v>
      </c>
      <c r="R6" s="43">
        <v>776233.36257986852</v>
      </c>
      <c r="S6" s="43">
        <v>358775.0782133317</v>
      </c>
      <c r="T6" s="43">
        <v>656660.913384518</v>
      </c>
      <c r="U6" s="43">
        <v>615161.72218878858</v>
      </c>
      <c r="V6" s="43">
        <v>298408.27351493912</v>
      </c>
      <c r="W6" s="43"/>
      <c r="X6" s="43">
        <v>752111.20345530589</v>
      </c>
      <c r="Y6" s="43">
        <v>702908.05228584132</v>
      </c>
      <c r="Z6" s="30">
        <f t="shared" si="0"/>
        <v>-49203.151169464574</v>
      </c>
      <c r="AA6" s="44">
        <v>-6.5420048183590818E-2</v>
      </c>
      <c r="AB6" s="26">
        <v>-4</v>
      </c>
      <c r="AC6" s="30">
        <v>61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ht="14.4" x14ac:dyDescent="0.3">
      <c r="A7" s="30">
        <v>6</v>
      </c>
      <c r="B7" s="30"/>
      <c r="C7" s="1" t="s">
        <v>25</v>
      </c>
      <c r="D7" s="43">
        <v>1058019.6667866351</v>
      </c>
      <c r="E7" s="43">
        <v>1424094.4116498178</v>
      </c>
      <c r="F7" s="43">
        <v>1164501.3788070716</v>
      </c>
      <c r="G7" s="43">
        <v>1105152.9095099145</v>
      </c>
      <c r="H7" s="43">
        <v>705349.2250701075</v>
      </c>
      <c r="I7" s="43">
        <v>1198033.4117564582</v>
      </c>
      <c r="J7" s="43">
        <v>825197.02453317202</v>
      </c>
      <c r="K7" s="43">
        <v>1106096.134403435</v>
      </c>
      <c r="L7" s="43">
        <v>449780.08185758936</v>
      </c>
      <c r="M7" s="43">
        <v>1292285.7161385557</v>
      </c>
      <c r="N7" s="43">
        <v>189955.22291076143</v>
      </c>
      <c r="O7" s="43">
        <v>5548336.4881058885</v>
      </c>
      <c r="P7" s="43">
        <v>1335857.0114311343</v>
      </c>
      <c r="Q7" s="43">
        <v>824336.82867658231</v>
      </c>
      <c r="R7" s="43">
        <v>1118626.1152691857</v>
      </c>
      <c r="S7" s="43">
        <v>523900.62072514935</v>
      </c>
      <c r="T7" s="43">
        <v>622862.88658356573</v>
      </c>
      <c r="U7" s="43">
        <v>425969.98026925256</v>
      </c>
      <c r="V7" s="43">
        <v>252129.6545303576</v>
      </c>
      <c r="W7" s="43"/>
      <c r="X7" s="43">
        <v>1019309.6871870953</v>
      </c>
      <c r="Y7" s="43">
        <v>1053060.9564047444</v>
      </c>
      <c r="Z7" s="30">
        <f t="shared" si="0"/>
        <v>33751.269217649125</v>
      </c>
      <c r="AA7" s="44">
        <v>3.311188899890638E-2</v>
      </c>
      <c r="AB7" s="26">
        <v>14</v>
      </c>
      <c r="AC7" s="30">
        <v>16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</row>
    <row r="8" spans="1:51" ht="14.4" x14ac:dyDescent="0.3">
      <c r="A8" s="30">
        <v>7</v>
      </c>
      <c r="B8" s="30"/>
      <c r="C8" s="1" t="s">
        <v>26</v>
      </c>
      <c r="D8" s="43">
        <v>487139.2054601069</v>
      </c>
      <c r="E8" s="43">
        <v>637572.31595150311</v>
      </c>
      <c r="F8" s="43">
        <v>382353.58349840518</v>
      </c>
      <c r="G8" s="43">
        <v>642419.02853698435</v>
      </c>
      <c r="H8" s="43">
        <v>494957.91224983428</v>
      </c>
      <c r="I8" s="43">
        <v>455055.35133867379</v>
      </c>
      <c r="J8" s="43">
        <v>392285.4197882</v>
      </c>
      <c r="K8" s="43">
        <v>486211.360641798</v>
      </c>
      <c r="L8" s="43">
        <v>301422.21187674266</v>
      </c>
      <c r="M8" s="43">
        <v>991720.15359469736</v>
      </c>
      <c r="N8" s="43">
        <v>117535.09082555182</v>
      </c>
      <c r="O8" s="43">
        <v>1412992.6444241668</v>
      </c>
      <c r="P8" s="43">
        <v>659509.38567002467</v>
      </c>
      <c r="Q8" s="43">
        <v>541652.46263519593</v>
      </c>
      <c r="R8" s="43">
        <v>680639.82209850952</v>
      </c>
      <c r="S8" s="43">
        <v>291602.33846891997</v>
      </c>
      <c r="T8" s="43">
        <v>479665.85770768329</v>
      </c>
      <c r="U8" s="43">
        <v>336647.81765700743</v>
      </c>
      <c r="V8" s="43">
        <v>249617.67380231977</v>
      </c>
      <c r="W8" s="43"/>
      <c r="X8" s="43">
        <v>459243.13826977281</v>
      </c>
      <c r="Y8" s="43">
        <v>475495.06427193625</v>
      </c>
      <c r="Z8" s="30">
        <f t="shared" si="0"/>
        <v>16251.92600216344</v>
      </c>
      <c r="AA8" s="44">
        <v>3.5388500443128246E-2</v>
      </c>
      <c r="AB8" s="26">
        <v>1</v>
      </c>
      <c r="AC8" s="30">
        <v>81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4.4" x14ac:dyDescent="0.3">
      <c r="A9" s="30">
        <v>8</v>
      </c>
      <c r="B9" s="30"/>
      <c r="C9" s="1" t="s">
        <v>27</v>
      </c>
      <c r="D9" s="43">
        <v>1050951.3020446834</v>
      </c>
      <c r="E9" s="43">
        <v>766666.81375827792</v>
      </c>
      <c r="F9" s="43">
        <v>1712094.2494251044</v>
      </c>
      <c r="G9" s="43">
        <v>664017.14525044104</v>
      </c>
      <c r="H9" s="43">
        <v>635674.57438833022</v>
      </c>
      <c r="I9" s="43">
        <v>506056.97071181325</v>
      </c>
      <c r="J9" s="43">
        <v>695723.54168069165</v>
      </c>
      <c r="K9" s="43">
        <v>459325.29063230997</v>
      </c>
      <c r="L9" s="43">
        <v>336513.74943908269</v>
      </c>
      <c r="M9" s="43">
        <v>982624.32956896408</v>
      </c>
      <c r="N9" s="43">
        <v>235683.55371185136</v>
      </c>
      <c r="O9" s="43">
        <v>2063988.1996907054</v>
      </c>
      <c r="P9" s="43">
        <v>873612.34247113904</v>
      </c>
      <c r="Q9" s="43">
        <v>584357.01464361581</v>
      </c>
      <c r="R9" s="43">
        <v>882126.0033715436</v>
      </c>
      <c r="S9" s="43">
        <v>399735.24636806606</v>
      </c>
      <c r="T9" s="43">
        <v>740946.42426050955</v>
      </c>
      <c r="U9" s="43">
        <v>510389.42750497157</v>
      </c>
      <c r="V9" s="43">
        <v>234262.19872130698</v>
      </c>
      <c r="W9" s="43"/>
      <c r="X9" s="43">
        <v>927187.26544349152</v>
      </c>
      <c r="Y9" s="43">
        <v>833197.52126106003</v>
      </c>
      <c r="Z9" s="30">
        <f t="shared" si="0"/>
        <v>-93989.744182431488</v>
      </c>
      <c r="AA9" s="44">
        <v>-0.1013708316382822</v>
      </c>
      <c r="AB9" s="26">
        <v>-8</v>
      </c>
      <c r="AC9" s="30">
        <v>44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</row>
    <row r="10" spans="1:51" ht="14.4" x14ac:dyDescent="0.3">
      <c r="A10" s="30">
        <v>9</v>
      </c>
      <c r="B10" s="30"/>
      <c r="C10" s="1" t="s">
        <v>28</v>
      </c>
      <c r="D10" s="43">
        <v>769515.81576864363</v>
      </c>
      <c r="E10" s="43">
        <v>423628.74549759383</v>
      </c>
      <c r="F10" s="43">
        <v>757744.51326428866</v>
      </c>
      <c r="G10" s="43">
        <v>1618280.5387747034</v>
      </c>
      <c r="H10" s="43">
        <v>720531.14729244553</v>
      </c>
      <c r="I10" s="43">
        <v>480861.61478725885</v>
      </c>
      <c r="J10" s="43">
        <v>595234.21430737257</v>
      </c>
      <c r="K10" s="43">
        <v>607789.690221778</v>
      </c>
      <c r="L10" s="43">
        <v>389930.4509053427</v>
      </c>
      <c r="M10" s="43">
        <v>1078248.9407265773</v>
      </c>
      <c r="N10" s="43">
        <v>164331.8209313782</v>
      </c>
      <c r="O10" s="43">
        <v>2389301.4503726722</v>
      </c>
      <c r="P10" s="43">
        <v>477447.27338039322</v>
      </c>
      <c r="Q10" s="43">
        <v>570201.96348186594</v>
      </c>
      <c r="R10" s="43">
        <v>829501.94374277315</v>
      </c>
      <c r="S10" s="43">
        <v>362540.60303793417</v>
      </c>
      <c r="T10" s="43">
        <v>513503.64002913015</v>
      </c>
      <c r="U10" s="43">
        <v>363197.34643594024</v>
      </c>
      <c r="V10" s="43">
        <v>190498.90240127922</v>
      </c>
      <c r="W10" s="43"/>
      <c r="X10" s="43">
        <v>672309.39471926505</v>
      </c>
      <c r="Y10" s="43">
        <v>657594.95493486582</v>
      </c>
      <c r="Z10" s="30">
        <f t="shared" si="0"/>
        <v>-14714.439784399234</v>
      </c>
      <c r="AA10" s="44">
        <v>-2.1886411077958412E-2</v>
      </c>
      <c r="AB10" s="26">
        <v>1</v>
      </c>
      <c r="AC10" s="30">
        <v>68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51" ht="14.4" x14ac:dyDescent="0.3">
      <c r="A11" s="30">
        <v>10</v>
      </c>
      <c r="B11" s="30"/>
      <c r="C11" s="1" t="s">
        <v>29</v>
      </c>
      <c r="D11" s="43">
        <v>1505752.0233659931</v>
      </c>
      <c r="E11" s="43">
        <v>4704709.2145393752</v>
      </c>
      <c r="F11" s="43">
        <v>1185406.2809758782</v>
      </c>
      <c r="G11" s="43">
        <v>1872804.4773439991</v>
      </c>
      <c r="H11" s="43">
        <v>892887.90549128922</v>
      </c>
      <c r="I11" s="43">
        <v>1028472.9727011635</v>
      </c>
      <c r="J11" s="43">
        <v>467944.68678586942</v>
      </c>
      <c r="K11" s="43">
        <v>735926.82272832445</v>
      </c>
      <c r="L11" s="43">
        <v>538616.32168767776</v>
      </c>
      <c r="M11" s="43">
        <v>672701.52794220997</v>
      </c>
      <c r="N11" s="43">
        <v>215950.04832764115</v>
      </c>
      <c r="O11" s="43">
        <v>2708990.4877292006</v>
      </c>
      <c r="P11" s="43">
        <v>747524.29765261326</v>
      </c>
      <c r="Q11" s="43">
        <v>489698.37410147343</v>
      </c>
      <c r="R11" s="43">
        <v>829509.74118356977</v>
      </c>
      <c r="S11" s="43">
        <v>404631.09906568652</v>
      </c>
      <c r="T11" s="43">
        <v>650304.25213658903</v>
      </c>
      <c r="U11" s="43">
        <v>442820.6116563438</v>
      </c>
      <c r="V11" s="43">
        <v>299272.10551624245</v>
      </c>
      <c r="W11" s="43"/>
      <c r="X11" s="43">
        <v>952258.33268717304</v>
      </c>
      <c r="Y11" s="43">
        <v>907566.72173303424</v>
      </c>
      <c r="Z11" s="30">
        <f t="shared" si="0"/>
        <v>-44691.6109541388</v>
      </c>
      <c r="AA11" s="44">
        <v>-4.6932234058822853E-2</v>
      </c>
      <c r="AB11" s="26">
        <v>-4</v>
      </c>
      <c r="AC11" s="30">
        <v>36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ht="14.4" x14ac:dyDescent="0.3">
      <c r="A12" s="30">
        <v>11</v>
      </c>
      <c r="B12" s="30"/>
      <c r="C12" s="1" t="s">
        <v>30</v>
      </c>
      <c r="D12" s="43">
        <v>1196107.7698590611</v>
      </c>
      <c r="E12" s="43">
        <v>1002541.6334048297</v>
      </c>
      <c r="F12" s="43">
        <v>3011626.2887410959</v>
      </c>
      <c r="G12" s="43">
        <v>854980.95713164506</v>
      </c>
      <c r="H12" s="43">
        <v>461526.78759498853</v>
      </c>
      <c r="I12" s="43">
        <v>916648.20599133824</v>
      </c>
      <c r="J12" s="43">
        <v>576365.88573962648</v>
      </c>
      <c r="K12" s="43">
        <v>697878.37283105345</v>
      </c>
      <c r="L12" s="43">
        <v>413147.86460321356</v>
      </c>
      <c r="M12" s="43">
        <v>1380367.8549549445</v>
      </c>
      <c r="N12" s="43">
        <v>151634.35124165242</v>
      </c>
      <c r="O12" s="43">
        <v>4229863.4039157778</v>
      </c>
      <c r="P12" s="43">
        <v>852007.18026209925</v>
      </c>
      <c r="Q12" s="43">
        <v>598090.82334104425</v>
      </c>
      <c r="R12" s="43">
        <v>921516.40144774318</v>
      </c>
      <c r="S12" s="43">
        <v>438112.02549858269</v>
      </c>
      <c r="T12" s="43">
        <v>582592.53966332937</v>
      </c>
      <c r="U12" s="43">
        <v>400230.41557544423</v>
      </c>
      <c r="V12" s="43">
        <v>218558.81925873828</v>
      </c>
      <c r="W12" s="43"/>
      <c r="X12" s="43">
        <v>1214281.7132641317</v>
      </c>
      <c r="Y12" s="43">
        <v>1123289.516706659</v>
      </c>
      <c r="Z12" s="30">
        <f t="shared" si="0"/>
        <v>-90992.196557472693</v>
      </c>
      <c r="AA12" s="44">
        <v>-7.4934997013893057E-2</v>
      </c>
      <c r="AB12" s="26">
        <v>5</v>
      </c>
      <c r="AC12" s="30">
        <v>13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4.4" x14ac:dyDescent="0.3">
      <c r="A13" s="30">
        <v>12</v>
      </c>
      <c r="B13" s="30"/>
      <c r="C13" s="1" t="s">
        <v>31</v>
      </c>
      <c r="D13" s="43">
        <v>680631.07983310509</v>
      </c>
      <c r="E13" s="43">
        <v>1074261.0684524889</v>
      </c>
      <c r="F13" s="43">
        <v>1320721.3663484438</v>
      </c>
      <c r="G13" s="43">
        <v>1472223.5386206126</v>
      </c>
      <c r="H13" s="43">
        <v>698099.1645595486</v>
      </c>
      <c r="I13" s="43">
        <v>559416.60989766056</v>
      </c>
      <c r="J13" s="43">
        <v>1382111.3455855851</v>
      </c>
      <c r="K13" s="43">
        <v>816595.51669385622</v>
      </c>
      <c r="L13" s="43">
        <v>488160.37850978295</v>
      </c>
      <c r="M13" s="43">
        <v>1121409.4658644581</v>
      </c>
      <c r="N13" s="43">
        <v>654480.98850217473</v>
      </c>
      <c r="O13" s="43">
        <v>2895717.1683299528</v>
      </c>
      <c r="P13" s="43">
        <v>904724.20526528079</v>
      </c>
      <c r="Q13" s="43">
        <v>779161.76072175172</v>
      </c>
      <c r="R13" s="43">
        <v>1304226.2111200558</v>
      </c>
      <c r="S13" s="43">
        <v>497544.41862578422</v>
      </c>
      <c r="T13" s="43">
        <v>826761.47772039555</v>
      </c>
      <c r="U13" s="43">
        <v>780667.08877061564</v>
      </c>
      <c r="V13" s="43">
        <v>206993.53572207008</v>
      </c>
      <c r="W13" s="43"/>
      <c r="X13" s="43">
        <v>1068694.6318224962</v>
      </c>
      <c r="Y13" s="43">
        <v>1020461.5540099237</v>
      </c>
      <c r="Z13" s="30">
        <f t="shared" si="0"/>
        <v>-48233.077812572476</v>
      </c>
      <c r="AA13" s="44">
        <v>-4.5132703371325356E-2</v>
      </c>
      <c r="AB13" s="26">
        <v>7</v>
      </c>
      <c r="AC13" s="30">
        <v>19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4.4" x14ac:dyDescent="0.3">
      <c r="A14" s="30">
        <v>13</v>
      </c>
      <c r="B14" s="30"/>
      <c r="C14" s="1" t="s">
        <v>32</v>
      </c>
      <c r="D14" s="43">
        <v>1687481.1604899038</v>
      </c>
      <c r="E14" s="43">
        <v>3439502.5924372612</v>
      </c>
      <c r="F14" s="43">
        <v>745185.33284371311</v>
      </c>
      <c r="G14" s="43">
        <v>1114324.7656123482</v>
      </c>
      <c r="H14" s="43">
        <v>538086.57647409174</v>
      </c>
      <c r="I14" s="43">
        <v>876715.57251529046</v>
      </c>
      <c r="J14" s="43">
        <v>651390.15151012386</v>
      </c>
      <c r="K14" s="43">
        <v>1019218.4863733153</v>
      </c>
      <c r="L14" s="43">
        <v>310468.94778221456</v>
      </c>
      <c r="M14" s="43">
        <v>929632.47035917419</v>
      </c>
      <c r="N14" s="43">
        <v>123833.12997267074</v>
      </c>
      <c r="O14" s="43">
        <v>1633638.042223589</v>
      </c>
      <c r="P14" s="43">
        <v>516398.54707746819</v>
      </c>
      <c r="Q14" s="43">
        <v>508092.90950417396</v>
      </c>
      <c r="R14" s="43">
        <v>800758.83787213871</v>
      </c>
      <c r="S14" s="43">
        <v>480609.49227373075</v>
      </c>
      <c r="T14" s="43">
        <v>562357.56993386999</v>
      </c>
      <c r="U14" s="43">
        <v>395445.17207371694</v>
      </c>
      <c r="V14" s="43">
        <v>225600.1283208213</v>
      </c>
      <c r="W14" s="43"/>
      <c r="X14" s="43">
        <v>793153.6140215632</v>
      </c>
      <c r="Y14" s="43">
        <v>816566.59885080077</v>
      </c>
      <c r="Z14" s="30">
        <f t="shared" si="0"/>
        <v>23412.984829237568</v>
      </c>
      <c r="AA14" s="44">
        <v>2.9518852861964096E-2</v>
      </c>
      <c r="AB14" s="26">
        <v>6</v>
      </c>
      <c r="AC14" s="30">
        <v>47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4.4" x14ac:dyDescent="0.3">
      <c r="A15" s="30">
        <v>14</v>
      </c>
      <c r="B15" s="30"/>
      <c r="C15" s="1" t="s">
        <v>33</v>
      </c>
      <c r="D15" s="43">
        <v>1149396.1515689769</v>
      </c>
      <c r="E15" s="43">
        <v>485322.08414888778</v>
      </c>
      <c r="F15" s="43">
        <v>1218775.655459743</v>
      </c>
      <c r="G15" s="43">
        <v>1180981.9229817328</v>
      </c>
      <c r="H15" s="43">
        <v>564998.79322400363</v>
      </c>
      <c r="I15" s="43">
        <v>488822.15628477745</v>
      </c>
      <c r="J15" s="43">
        <v>723995.20452814479</v>
      </c>
      <c r="K15" s="43">
        <v>815964.95086955978</v>
      </c>
      <c r="L15" s="43">
        <v>238077.5139295035</v>
      </c>
      <c r="M15" s="43">
        <v>1244960.1982977691</v>
      </c>
      <c r="N15" s="43">
        <v>239276.66748263579</v>
      </c>
      <c r="O15" s="43">
        <v>1672570.3689511423</v>
      </c>
      <c r="P15" s="43">
        <v>998842.93706440413</v>
      </c>
      <c r="Q15" s="43">
        <v>895728.82999813056</v>
      </c>
      <c r="R15" s="43">
        <v>929253.65814695111</v>
      </c>
      <c r="S15" s="43">
        <v>434790.40419087606</v>
      </c>
      <c r="T15" s="43">
        <v>634380.22187373904</v>
      </c>
      <c r="U15" s="43">
        <v>449585.57481633639</v>
      </c>
      <c r="V15" s="43">
        <v>233773.78195018406</v>
      </c>
      <c r="W15" s="43"/>
      <c r="X15" s="43">
        <v>828604.67156659102</v>
      </c>
      <c r="Y15" s="43">
        <v>811019.65513126273</v>
      </c>
      <c r="Z15" s="30">
        <f t="shared" si="0"/>
        <v>-17585.016435328289</v>
      </c>
      <c r="AA15" s="44">
        <v>-2.1222444235175941E-2</v>
      </c>
      <c r="AB15" s="26">
        <v>0</v>
      </c>
      <c r="AC15" s="30">
        <v>48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4.4" x14ac:dyDescent="0.3">
      <c r="A16" s="30">
        <v>15</v>
      </c>
      <c r="B16" s="30"/>
      <c r="C16" s="1" t="s">
        <v>34</v>
      </c>
      <c r="D16" s="43">
        <v>613374.89592398854</v>
      </c>
      <c r="E16" s="43">
        <v>664012.25158264861</v>
      </c>
      <c r="F16" s="43">
        <v>878494.29860448395</v>
      </c>
      <c r="G16" s="43">
        <v>2254172.9696546663</v>
      </c>
      <c r="H16" s="43">
        <v>470464.17560238967</v>
      </c>
      <c r="I16" s="43">
        <v>440829.74538711028</v>
      </c>
      <c r="J16" s="43">
        <v>685949.74169327365</v>
      </c>
      <c r="K16" s="43">
        <v>835508.74654733948</v>
      </c>
      <c r="L16" s="43">
        <v>399535.73956232594</v>
      </c>
      <c r="M16" s="43">
        <v>786949.97360824386</v>
      </c>
      <c r="N16" s="43">
        <v>418211.99420224904</v>
      </c>
      <c r="O16" s="43">
        <v>1133449.3603861118</v>
      </c>
      <c r="P16" s="43">
        <v>588503.96388772782</v>
      </c>
      <c r="Q16" s="43">
        <v>541895.03289080365</v>
      </c>
      <c r="R16" s="43">
        <v>760890.67790489621</v>
      </c>
      <c r="S16" s="43">
        <v>355445.9641076324</v>
      </c>
      <c r="T16" s="43">
        <v>561130.10053856857</v>
      </c>
      <c r="U16" s="43">
        <v>293648.79860980459</v>
      </c>
      <c r="V16" s="43">
        <v>182428.14608931079</v>
      </c>
      <c r="W16" s="43"/>
      <c r="X16" s="43">
        <v>729544.78879648843</v>
      </c>
      <c r="Y16" s="43">
        <v>677010.29678130278</v>
      </c>
      <c r="Z16" s="30">
        <f t="shared" si="0"/>
        <v>-52534.49201518565</v>
      </c>
      <c r="AA16" s="44">
        <v>-7.2009961310052661E-2</v>
      </c>
      <c r="AB16" s="26">
        <v>-5</v>
      </c>
      <c r="AC16" s="30">
        <v>65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 ht="14.4" x14ac:dyDescent="0.3">
      <c r="A17" s="30">
        <v>16</v>
      </c>
      <c r="B17" s="30"/>
      <c r="C17" s="1" t="s">
        <v>35</v>
      </c>
      <c r="D17" s="43">
        <v>901420.48825500661</v>
      </c>
      <c r="E17" s="43">
        <v>929301.000693321</v>
      </c>
      <c r="F17" s="43">
        <v>798785.48863411718</v>
      </c>
      <c r="G17" s="43">
        <v>814076.51513672783</v>
      </c>
      <c r="H17" s="43">
        <v>330581.34781427635</v>
      </c>
      <c r="I17" s="43">
        <v>2814578.217100834</v>
      </c>
      <c r="J17" s="43">
        <v>780942.47984002565</v>
      </c>
      <c r="K17" s="43">
        <v>1011327.0898813277</v>
      </c>
      <c r="L17" s="43">
        <v>403511.52307997039</v>
      </c>
      <c r="M17" s="43">
        <v>1041464.372925282</v>
      </c>
      <c r="N17" s="43">
        <v>213513.39150831226</v>
      </c>
      <c r="O17" s="43">
        <v>1446675.6089683725</v>
      </c>
      <c r="P17" s="43">
        <v>537388.90806753654</v>
      </c>
      <c r="Q17" s="43">
        <v>539808.86272592179</v>
      </c>
      <c r="R17" s="43">
        <v>929599.64428823092</v>
      </c>
      <c r="S17" s="43">
        <v>424071.03116494569</v>
      </c>
      <c r="T17" s="43">
        <v>607847.64484013186</v>
      </c>
      <c r="U17" s="43">
        <v>317902.78370018979</v>
      </c>
      <c r="V17" s="43">
        <v>249082.70933111795</v>
      </c>
      <c r="W17" s="43"/>
      <c r="X17" s="43">
        <v>845956.17331675428</v>
      </c>
      <c r="Y17" s="43">
        <v>925429.27743057802</v>
      </c>
      <c r="Z17" s="30">
        <f t="shared" si="0"/>
        <v>79473.104113823734</v>
      </c>
      <c r="AA17" s="44">
        <v>9.394470614503847E-2</v>
      </c>
      <c r="AB17" s="26">
        <v>11</v>
      </c>
      <c r="AC17" s="30">
        <v>34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4.4" x14ac:dyDescent="0.3">
      <c r="A18" s="30">
        <v>17</v>
      </c>
      <c r="B18" s="30"/>
      <c r="C18" s="1" t="s">
        <v>36</v>
      </c>
      <c r="D18" s="43">
        <v>622542.19323921984</v>
      </c>
      <c r="E18" s="43">
        <v>486949.70788950747</v>
      </c>
      <c r="F18" s="43">
        <v>876104.52165798319</v>
      </c>
      <c r="G18" s="43">
        <v>1783890.6990168975</v>
      </c>
      <c r="H18" s="43">
        <v>454271.74727308447</v>
      </c>
      <c r="I18" s="43">
        <v>765410.41096365638</v>
      </c>
      <c r="J18" s="43">
        <v>540699.92758883967</v>
      </c>
      <c r="K18" s="43">
        <v>905806.45460199309</v>
      </c>
      <c r="L18" s="43">
        <v>427172.27345382923</v>
      </c>
      <c r="M18" s="43">
        <v>1290876.8959487588</v>
      </c>
      <c r="N18" s="43">
        <v>198862.0290997861</v>
      </c>
      <c r="O18" s="43">
        <v>1890844.9991806389</v>
      </c>
      <c r="P18" s="43">
        <v>1036458.3088085415</v>
      </c>
      <c r="Q18" s="43">
        <v>941611.93735405419</v>
      </c>
      <c r="R18" s="43">
        <v>731252.08469166548</v>
      </c>
      <c r="S18" s="43">
        <v>361132.94508724735</v>
      </c>
      <c r="T18" s="43">
        <v>581588.81086293177</v>
      </c>
      <c r="U18" s="43">
        <v>391726.17317091132</v>
      </c>
      <c r="V18" s="43">
        <v>116220.07578418833</v>
      </c>
      <c r="W18" s="43"/>
      <c r="X18" s="43">
        <v>739043.69707821892</v>
      </c>
      <c r="Y18" s="43">
        <v>726171.24945276801</v>
      </c>
      <c r="Z18" s="30">
        <f t="shared" si="0"/>
        <v>-12872.447625450906</v>
      </c>
      <c r="AA18" s="44">
        <v>-1.7417708420140343E-2</v>
      </c>
      <c r="AB18" s="26">
        <v>-1</v>
      </c>
      <c r="AC18" s="30">
        <v>59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4.4" x14ac:dyDescent="0.3">
      <c r="A19" s="30">
        <v>18</v>
      </c>
      <c r="B19" s="30"/>
      <c r="C19" s="1" t="s">
        <v>37</v>
      </c>
      <c r="D19" s="43">
        <v>957805.04073302948</v>
      </c>
      <c r="E19" s="43">
        <v>1092021.299006755</v>
      </c>
      <c r="F19" s="43">
        <v>1975663.1826841673</v>
      </c>
      <c r="G19" s="43">
        <v>1273035.1625973994</v>
      </c>
      <c r="H19" s="43">
        <v>408902.35465695872</v>
      </c>
      <c r="I19" s="43">
        <v>603724.39169859455</v>
      </c>
      <c r="J19" s="43">
        <v>532937.71543730749</v>
      </c>
      <c r="K19" s="43">
        <v>711850.84646967833</v>
      </c>
      <c r="L19" s="43">
        <v>324819.99576865719</v>
      </c>
      <c r="M19" s="43">
        <v>1160639.4577239372</v>
      </c>
      <c r="N19" s="43">
        <v>236767.22981383879</v>
      </c>
      <c r="O19" s="43">
        <v>1519824.2005474879</v>
      </c>
      <c r="P19" s="43">
        <v>779355.83570169797</v>
      </c>
      <c r="Q19" s="43">
        <v>612044.08470910823</v>
      </c>
      <c r="R19" s="43">
        <v>827963.75266997376</v>
      </c>
      <c r="S19" s="43">
        <v>366983.62802854739</v>
      </c>
      <c r="T19" s="43">
        <v>655368.57938593696</v>
      </c>
      <c r="U19" s="43">
        <v>538340.41413145454</v>
      </c>
      <c r="V19" s="43">
        <v>176767.55004543957</v>
      </c>
      <c r="W19" s="43"/>
      <c r="X19" s="43">
        <v>942581.56742609025</v>
      </c>
      <c r="Y19" s="43">
        <v>851339.07649386697</v>
      </c>
      <c r="Z19" s="30">
        <f t="shared" si="0"/>
        <v>-91242.490932223271</v>
      </c>
      <c r="AA19" s="44">
        <v>-9.6800631462993003E-2</v>
      </c>
      <c r="AB19" s="26">
        <v>-9</v>
      </c>
      <c r="AC19" s="30">
        <v>42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4.4" x14ac:dyDescent="0.3">
      <c r="A20" s="30">
        <v>19</v>
      </c>
      <c r="B20" s="30"/>
      <c r="C20" s="1" t="s">
        <v>38</v>
      </c>
      <c r="D20" s="43">
        <v>456289.19259299064</v>
      </c>
      <c r="E20" s="43">
        <v>766974.81993639213</v>
      </c>
      <c r="F20" s="43">
        <v>1322240.1537603491</v>
      </c>
      <c r="G20" s="43">
        <v>1194097.4659208325</v>
      </c>
      <c r="H20" s="43">
        <v>885492.91142711707</v>
      </c>
      <c r="I20" s="43">
        <v>777858.01987617789</v>
      </c>
      <c r="J20" s="43">
        <v>910270.36829459434</v>
      </c>
      <c r="K20" s="43">
        <v>1628325.0723006681</v>
      </c>
      <c r="L20" s="43">
        <v>445751.7541980531</v>
      </c>
      <c r="M20" s="43">
        <v>978061.56489363674</v>
      </c>
      <c r="N20" s="43">
        <v>140884.95733849428</v>
      </c>
      <c r="O20" s="43">
        <v>2598142.4985720455</v>
      </c>
      <c r="P20" s="43">
        <v>996600.79749335209</v>
      </c>
      <c r="Q20" s="43">
        <v>853568.02636239224</v>
      </c>
      <c r="R20" s="43">
        <v>924408.80487708608</v>
      </c>
      <c r="S20" s="43">
        <v>405450.7801676371</v>
      </c>
      <c r="T20" s="43">
        <v>708479.35313021939</v>
      </c>
      <c r="U20" s="43">
        <v>805616.48644172109</v>
      </c>
      <c r="V20" s="43">
        <v>290105.06089603232</v>
      </c>
      <c r="W20" s="43"/>
      <c r="X20" s="43">
        <v>971454.54259502119</v>
      </c>
      <c r="Y20" s="43">
        <v>938377.01069197594</v>
      </c>
      <c r="Z20" s="30">
        <f t="shared" si="0"/>
        <v>-33077.531903045252</v>
      </c>
      <c r="AA20" s="44">
        <v>-3.4049490174482222E-2</v>
      </c>
      <c r="AB20" s="26">
        <v>-2</v>
      </c>
      <c r="AC20" s="30">
        <v>33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51" ht="14.4" x14ac:dyDescent="0.3">
      <c r="A21" s="30">
        <v>20</v>
      </c>
      <c r="B21" s="30"/>
      <c r="C21" s="1" t="s">
        <v>39</v>
      </c>
      <c r="D21" s="43">
        <v>958069.790997845</v>
      </c>
      <c r="E21" s="43">
        <v>0</v>
      </c>
      <c r="F21" s="43">
        <v>2422100.0555382976</v>
      </c>
      <c r="G21" s="43">
        <v>3971805.8454892719</v>
      </c>
      <c r="H21" s="43">
        <v>946550.97027329449</v>
      </c>
      <c r="I21" s="43">
        <v>367581.69671173039</v>
      </c>
      <c r="J21" s="43">
        <v>1563199.0469392342</v>
      </c>
      <c r="K21" s="43">
        <v>1218658.778802064</v>
      </c>
      <c r="L21" s="43">
        <v>525485.81986895856</v>
      </c>
      <c r="M21" s="43">
        <v>2035755.8188848153</v>
      </c>
      <c r="N21" s="43">
        <v>398541.25897059159</v>
      </c>
      <c r="O21" s="43">
        <v>3711377.520526398</v>
      </c>
      <c r="P21" s="43">
        <v>1161541.0099948063</v>
      </c>
      <c r="Q21" s="43">
        <v>842704.76607206452</v>
      </c>
      <c r="R21" s="43">
        <v>1826581.4852137049</v>
      </c>
      <c r="S21" s="43">
        <v>642490.00091957196</v>
      </c>
      <c r="T21" s="43">
        <v>1055647.2595566143</v>
      </c>
      <c r="U21" s="43">
        <v>670446.25359078648</v>
      </c>
      <c r="V21" s="43">
        <v>229376.70265540594</v>
      </c>
      <c r="W21" s="43"/>
      <c r="X21" s="43">
        <v>1288796.9676559055</v>
      </c>
      <c r="Y21" s="43">
        <v>1383264.1098674075</v>
      </c>
      <c r="Z21" s="30">
        <f t="shared" si="0"/>
        <v>94467.142211501952</v>
      </c>
      <c r="AA21" s="44">
        <v>7.3298699936671152E-2</v>
      </c>
      <c r="AB21" s="26">
        <v>8</v>
      </c>
      <c r="AC21" s="30">
        <v>4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ht="14.4" x14ac:dyDescent="0.3">
      <c r="A22" s="30">
        <v>21</v>
      </c>
      <c r="B22" s="30">
        <v>1</v>
      </c>
      <c r="C22" s="1" t="s">
        <v>40</v>
      </c>
      <c r="D22" s="43">
        <v>638024.64781046426</v>
      </c>
      <c r="E22" s="43">
        <v>8201042.3623296088</v>
      </c>
      <c r="F22" s="43">
        <v>1723018.8632842854</v>
      </c>
      <c r="G22" s="43">
        <v>1497259.5623755164</v>
      </c>
      <c r="H22" s="43">
        <v>706475.04997946986</v>
      </c>
      <c r="I22" s="43">
        <v>683337.01762005233</v>
      </c>
      <c r="J22" s="43">
        <v>575485.14621305827</v>
      </c>
      <c r="K22" s="43">
        <v>1120884.2553907663</v>
      </c>
      <c r="L22" s="43">
        <v>393161.3086958694</v>
      </c>
      <c r="M22" s="43">
        <v>1095280.5350602951</v>
      </c>
      <c r="N22" s="43">
        <v>145939.57239916688</v>
      </c>
      <c r="O22" s="43">
        <v>1806913.6235352722</v>
      </c>
      <c r="P22" s="43">
        <v>825262.38133086904</v>
      </c>
      <c r="Q22" s="43">
        <v>1071440.7297228915</v>
      </c>
      <c r="R22" s="43">
        <v>837355.20948943298</v>
      </c>
      <c r="S22" s="43">
        <v>416648.13378603756</v>
      </c>
      <c r="T22" s="43">
        <v>653015.64915414632</v>
      </c>
      <c r="U22" s="43">
        <v>419157.55931901402</v>
      </c>
      <c r="V22" s="43">
        <v>221668.03468065077</v>
      </c>
      <c r="W22" s="43"/>
      <c r="X22" s="43">
        <v>1068182.6963825037</v>
      </c>
      <c r="Y22" s="43">
        <v>984635.78978906781</v>
      </c>
      <c r="Z22" s="30">
        <f t="shared" si="0"/>
        <v>-83546.90659343591</v>
      </c>
      <c r="AA22" s="44"/>
      <c r="AC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ht="14.4" x14ac:dyDescent="0.3">
      <c r="A23" s="30">
        <v>22</v>
      </c>
      <c r="B23" s="30"/>
      <c r="C23" s="1" t="s">
        <v>41</v>
      </c>
      <c r="D23" s="43">
        <v>440003.09501773264</v>
      </c>
      <c r="E23" s="43">
        <v>1080988.9412619933</v>
      </c>
      <c r="F23" s="43">
        <v>607270.86616056797</v>
      </c>
      <c r="G23" s="43">
        <v>1026543.9533344033</v>
      </c>
      <c r="H23" s="43">
        <v>458581.88767409156</v>
      </c>
      <c r="I23" s="43">
        <v>982689.83291531948</v>
      </c>
      <c r="J23" s="43">
        <v>691721.28759040695</v>
      </c>
      <c r="K23" s="43">
        <v>689242.3789884391</v>
      </c>
      <c r="L23" s="43">
        <v>474531.12419323192</v>
      </c>
      <c r="M23" s="43">
        <v>687616.68959737918</v>
      </c>
      <c r="N23" s="43">
        <v>419255.83524835092</v>
      </c>
      <c r="O23" s="43">
        <v>4633702.5094170934</v>
      </c>
      <c r="P23" s="43">
        <v>418554.84277092532</v>
      </c>
      <c r="Q23" s="43">
        <v>473125.96511536732</v>
      </c>
      <c r="R23" s="43">
        <v>862096.36927872512</v>
      </c>
      <c r="S23" s="43">
        <v>473254.0920296539</v>
      </c>
      <c r="T23" s="43">
        <v>560184.53420836199</v>
      </c>
      <c r="U23" s="43">
        <v>473404.10299903719</v>
      </c>
      <c r="V23" s="43">
        <v>147372.06318031024</v>
      </c>
      <c r="W23" s="43"/>
      <c r="X23" s="43">
        <v>655767.6978885018</v>
      </c>
      <c r="Y23" s="43">
        <v>745687.02925877215</v>
      </c>
      <c r="Z23" s="30">
        <f t="shared" si="0"/>
        <v>89919.331370270345</v>
      </c>
      <c r="AA23" s="44">
        <v>0.1371207085371855</v>
      </c>
      <c r="AB23" s="26">
        <v>14</v>
      </c>
      <c r="AC23" s="30">
        <v>58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ht="14.4" x14ac:dyDescent="0.3">
      <c r="A24" s="30">
        <v>23</v>
      </c>
      <c r="B24" s="30"/>
      <c r="C24" s="1" t="s">
        <v>42</v>
      </c>
      <c r="D24" s="43">
        <v>520359.69062645937</v>
      </c>
      <c r="E24" s="43">
        <v>5355073.8093062341</v>
      </c>
      <c r="F24" s="43">
        <v>150157.33017359258</v>
      </c>
      <c r="G24" s="43">
        <v>752042.6845958858</v>
      </c>
      <c r="H24" s="43">
        <v>178492.71381539156</v>
      </c>
      <c r="I24" s="43">
        <v>895533.79126140289</v>
      </c>
      <c r="J24" s="43">
        <v>311264.09849367599</v>
      </c>
      <c r="K24" s="43">
        <v>320714.3348174484</v>
      </c>
      <c r="L24" s="43">
        <v>191645.79582147123</v>
      </c>
      <c r="M24" s="43">
        <v>1143313.9174048721</v>
      </c>
      <c r="N24" s="43">
        <v>136654.28890941036</v>
      </c>
      <c r="O24" s="43">
        <v>2740762.6081646192</v>
      </c>
      <c r="P24" s="43">
        <v>260203.07152365215</v>
      </c>
      <c r="Q24" s="43">
        <v>559135.73664197419</v>
      </c>
      <c r="R24" s="43">
        <v>885685.69492144673</v>
      </c>
      <c r="S24" s="43">
        <v>365408.07430671604</v>
      </c>
      <c r="T24" s="43">
        <v>725689.75769941707</v>
      </c>
      <c r="U24" s="43">
        <v>359776.04720091843</v>
      </c>
      <c r="V24" s="43">
        <v>162675.60779163672</v>
      </c>
      <c r="W24" s="43"/>
      <c r="X24" s="43">
        <v>690388.09316368902</v>
      </c>
      <c r="Y24" s="43">
        <v>581715.71368449053</v>
      </c>
      <c r="Z24" s="30">
        <f t="shared" si="0"/>
        <v>-108672.37947919848</v>
      </c>
      <c r="AA24" s="44">
        <v>-0.15740766759346847</v>
      </c>
      <c r="AB24" s="26">
        <v>-11</v>
      </c>
      <c r="AC24" s="30">
        <v>76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4.4" x14ac:dyDescent="0.3">
      <c r="A25" s="30">
        <v>24</v>
      </c>
      <c r="B25" s="30"/>
      <c r="C25" s="1" t="s">
        <v>43</v>
      </c>
      <c r="D25" s="43">
        <v>587503.70660676027</v>
      </c>
      <c r="E25" s="43">
        <v>4757953.3038060293</v>
      </c>
      <c r="F25" s="43">
        <v>1796734.4721252373</v>
      </c>
      <c r="G25" s="43">
        <v>5394079.7276445432</v>
      </c>
      <c r="H25" s="43">
        <v>434701.49280798965</v>
      </c>
      <c r="I25" s="43">
        <v>431603.67565073381</v>
      </c>
      <c r="J25" s="43">
        <v>633767.42153385037</v>
      </c>
      <c r="K25" s="43">
        <v>882978.37088727963</v>
      </c>
      <c r="L25" s="43">
        <v>658770.99746023829</v>
      </c>
      <c r="M25" s="43">
        <v>1289566.1212596192</v>
      </c>
      <c r="N25" s="43">
        <v>110868.50294565296</v>
      </c>
      <c r="O25" s="43">
        <v>2157682.3950991393</v>
      </c>
      <c r="P25" s="43">
        <v>806282.84133065259</v>
      </c>
      <c r="Q25" s="43">
        <v>455583.94074818853</v>
      </c>
      <c r="R25" s="43">
        <v>875120.01151116157</v>
      </c>
      <c r="S25" s="43">
        <v>360697.57926232927</v>
      </c>
      <c r="T25" s="43">
        <v>722520.65000479529</v>
      </c>
      <c r="U25" s="43">
        <v>383917.14638872258</v>
      </c>
      <c r="V25" s="43">
        <v>118023.70376455016</v>
      </c>
      <c r="W25" s="43"/>
      <c r="X25" s="43">
        <v>1071065.8504138917</v>
      </c>
      <c r="Y25" s="43">
        <v>994032.60080955597</v>
      </c>
      <c r="Z25" s="30">
        <f t="shared" si="0"/>
        <v>-77033.249604335753</v>
      </c>
      <c r="AA25" s="44">
        <v>-7.192204809309144E-2</v>
      </c>
      <c r="AB25" s="26">
        <v>3</v>
      </c>
      <c r="AC25" s="30">
        <v>22</v>
      </c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4.4" x14ac:dyDescent="0.3">
      <c r="A26" s="30">
        <v>25</v>
      </c>
      <c r="B26" s="30"/>
      <c r="C26" s="1" t="s">
        <v>44</v>
      </c>
      <c r="D26" s="43">
        <v>625320.00375776959</v>
      </c>
      <c r="E26" s="43">
        <v>1125680.0944411654</v>
      </c>
      <c r="F26" s="43">
        <v>852419.09526570246</v>
      </c>
      <c r="G26" s="43">
        <v>526457.32877265755</v>
      </c>
      <c r="H26" s="43">
        <v>485344.16510426905</v>
      </c>
      <c r="I26" s="43">
        <v>563689.48969781608</v>
      </c>
      <c r="J26" s="43">
        <v>446040.97411992995</v>
      </c>
      <c r="K26" s="43">
        <v>495768.57078395324</v>
      </c>
      <c r="L26" s="43">
        <v>433593.22010285483</v>
      </c>
      <c r="M26" s="43">
        <v>931412.7618300044</v>
      </c>
      <c r="N26" s="43">
        <v>110167.99354323595</v>
      </c>
      <c r="O26" s="43">
        <v>2602609.0533684562</v>
      </c>
      <c r="P26" s="43">
        <v>579283.6931024018</v>
      </c>
      <c r="Q26" s="43">
        <v>493013.91516948381</v>
      </c>
      <c r="R26" s="43">
        <v>630028.48240372166</v>
      </c>
      <c r="S26" s="43">
        <v>315610.08263777249</v>
      </c>
      <c r="T26" s="43">
        <v>480184.7167065047</v>
      </c>
      <c r="U26" s="43">
        <v>360757.60036263737</v>
      </c>
      <c r="V26" s="43">
        <v>198397.9863336501</v>
      </c>
      <c r="W26" s="43"/>
      <c r="X26" s="43">
        <v>590065.02366177342</v>
      </c>
      <c r="Y26" s="43">
        <v>604699.10454097809</v>
      </c>
      <c r="Z26" s="30">
        <f t="shared" si="0"/>
        <v>14634.080879204674</v>
      </c>
      <c r="AA26" s="44">
        <v>2.4800793628454443E-2</v>
      </c>
      <c r="AB26" s="26">
        <v>3</v>
      </c>
      <c r="AC26" s="30">
        <v>73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4.4" x14ac:dyDescent="0.3">
      <c r="A27" s="30">
        <v>26</v>
      </c>
      <c r="B27" s="30"/>
      <c r="C27" s="1" t="s">
        <v>45</v>
      </c>
      <c r="D27" s="43">
        <v>483955.40195306041</v>
      </c>
      <c r="E27" s="43">
        <v>17478150.448930856</v>
      </c>
      <c r="F27" s="43">
        <v>3320334.1345272856</v>
      </c>
      <c r="G27" s="43">
        <v>1705954.1152013137</v>
      </c>
      <c r="H27" s="43">
        <v>878792.65618182044</v>
      </c>
      <c r="I27" s="43">
        <v>828342.73827733577</v>
      </c>
      <c r="J27" s="43">
        <v>527839.33251575055</v>
      </c>
      <c r="K27" s="43">
        <v>1075730.7771401962</v>
      </c>
      <c r="L27" s="43">
        <v>447981.91166939429</v>
      </c>
      <c r="M27" s="43">
        <v>1015613.9542791765</v>
      </c>
      <c r="N27" s="43">
        <v>167223.47870745772</v>
      </c>
      <c r="O27" s="43">
        <v>1533708.4295241758</v>
      </c>
      <c r="P27" s="43">
        <v>831751.14601096045</v>
      </c>
      <c r="Q27" s="43">
        <v>880301.10492347914</v>
      </c>
      <c r="R27" s="43">
        <v>762520.69331872195</v>
      </c>
      <c r="S27" s="43">
        <v>418052.12212496717</v>
      </c>
      <c r="T27" s="43">
        <v>673470.12290105852</v>
      </c>
      <c r="U27" s="43">
        <v>434108.66204100865</v>
      </c>
      <c r="V27" s="43">
        <v>304378.65458670142</v>
      </c>
      <c r="W27" s="43"/>
      <c r="X27" s="43">
        <v>1432335.9399811011</v>
      </c>
      <c r="Y27" s="43">
        <v>1341271.2361925708</v>
      </c>
      <c r="Z27" s="30">
        <f t="shared" si="0"/>
        <v>-91064.703788530314</v>
      </c>
      <c r="AA27" s="44">
        <v>-6.3577755222515631E-2</v>
      </c>
      <c r="AB27" s="26">
        <v>2</v>
      </c>
      <c r="AC27" s="30">
        <v>6</v>
      </c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51" ht="14.4" x14ac:dyDescent="0.3">
      <c r="A28" s="30">
        <v>27</v>
      </c>
      <c r="B28" s="30"/>
      <c r="C28" s="1" t="s">
        <v>46</v>
      </c>
      <c r="D28" s="43">
        <v>958261.01355432696</v>
      </c>
      <c r="E28" s="43">
        <v>12788307.863131331</v>
      </c>
      <c r="F28" s="43">
        <v>1162747.0116386539</v>
      </c>
      <c r="G28" s="43">
        <v>2347358.793308055</v>
      </c>
      <c r="H28" s="43">
        <v>826501.25254555896</v>
      </c>
      <c r="I28" s="43">
        <v>915717.89049841126</v>
      </c>
      <c r="J28" s="43">
        <v>558939.55631929054</v>
      </c>
      <c r="K28" s="43">
        <v>1544582.599782665</v>
      </c>
      <c r="L28" s="43">
        <v>315484.31451899023</v>
      </c>
      <c r="M28" s="43">
        <v>1168166.2687885291</v>
      </c>
      <c r="N28" s="43">
        <v>162622.77709858338</v>
      </c>
      <c r="O28" s="43">
        <v>1435892.5762239879</v>
      </c>
      <c r="P28" s="43">
        <v>752888.34820000757</v>
      </c>
      <c r="Q28" s="43">
        <v>1399637.6124043087</v>
      </c>
      <c r="R28" s="43">
        <v>896158.57443594525</v>
      </c>
      <c r="S28" s="43">
        <v>428099.38182988786</v>
      </c>
      <c r="T28" s="43">
        <v>767871.37925610074</v>
      </c>
      <c r="U28" s="43">
        <v>409965.04315968469</v>
      </c>
      <c r="V28" s="43">
        <v>244952.69214687098</v>
      </c>
      <c r="W28" s="43"/>
      <c r="X28" s="43">
        <v>1261031.1522394756</v>
      </c>
      <c r="Y28" s="43">
        <v>1077942.2812564739</v>
      </c>
      <c r="Z28" s="30">
        <f t="shared" si="0"/>
        <v>-183088.87098300178</v>
      </c>
      <c r="AA28" s="44">
        <v>-0.14518980808511572</v>
      </c>
      <c r="AB28" s="26">
        <v>0</v>
      </c>
      <c r="AC28" s="30">
        <v>15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:51" ht="14.4" x14ac:dyDescent="0.3">
      <c r="A29" s="30">
        <v>28</v>
      </c>
      <c r="B29" s="30"/>
      <c r="C29" s="1" t="s">
        <v>47</v>
      </c>
      <c r="D29" s="43">
        <v>910121.07653148915</v>
      </c>
      <c r="E29" s="43">
        <v>4243011.9203242362</v>
      </c>
      <c r="F29" s="43">
        <v>1668465.5233174083</v>
      </c>
      <c r="G29" s="43">
        <v>1335150.0461976733</v>
      </c>
      <c r="H29" s="43">
        <v>794819.95469841268</v>
      </c>
      <c r="I29" s="43">
        <v>661347.01051051554</v>
      </c>
      <c r="J29" s="43">
        <v>633337.6228723526</v>
      </c>
      <c r="K29" s="43">
        <v>826529.14628302259</v>
      </c>
      <c r="L29" s="43">
        <v>355045.18751873169</v>
      </c>
      <c r="M29" s="43">
        <v>811198.70970855898</v>
      </c>
      <c r="N29" s="43">
        <v>185524.62160189979</v>
      </c>
      <c r="O29" s="43">
        <v>1054280.1739231616</v>
      </c>
      <c r="P29" s="43">
        <v>760178.52895887557</v>
      </c>
      <c r="Q29" s="43">
        <v>616633.14898937498</v>
      </c>
      <c r="R29" s="43">
        <v>924190.89127717947</v>
      </c>
      <c r="S29" s="43">
        <v>400003.20351287379</v>
      </c>
      <c r="T29" s="43">
        <v>650300.57282751088</v>
      </c>
      <c r="U29" s="43">
        <v>275354.64252497233</v>
      </c>
      <c r="V29" s="43">
        <v>157306.62688000358</v>
      </c>
      <c r="W29" s="43"/>
      <c r="X29" s="43">
        <v>1152019.0661803617</v>
      </c>
      <c r="Y29" s="43">
        <v>875154.42134525301</v>
      </c>
      <c r="Z29" s="30">
        <f t="shared" si="0"/>
        <v>-276864.64483510866</v>
      </c>
      <c r="AA29" s="44">
        <v>-0.24032991550485527</v>
      </c>
      <c r="AB29" s="26">
        <v>-17</v>
      </c>
      <c r="AC29" s="30">
        <v>38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4.4" x14ac:dyDescent="0.3">
      <c r="A30" s="30">
        <v>29</v>
      </c>
      <c r="B30" s="30"/>
      <c r="C30" s="1" t="s">
        <v>48</v>
      </c>
      <c r="D30" s="43">
        <v>560411.12857692491</v>
      </c>
      <c r="E30" s="43">
        <v>7306346.8970839996</v>
      </c>
      <c r="F30" s="43">
        <v>903554.41504512634</v>
      </c>
      <c r="G30" s="43">
        <v>1111096.5850697132</v>
      </c>
      <c r="H30" s="43">
        <v>670437.95496362331</v>
      </c>
      <c r="I30" s="43">
        <v>487560.61357609316</v>
      </c>
      <c r="J30" s="43">
        <v>699252.09376150253</v>
      </c>
      <c r="K30" s="43">
        <v>1601215.2807579329</v>
      </c>
      <c r="L30" s="43">
        <v>437176.6885113453</v>
      </c>
      <c r="M30" s="43">
        <v>1359154.9041495014</v>
      </c>
      <c r="N30" s="43">
        <v>98313.666757933926</v>
      </c>
      <c r="O30" s="43">
        <v>2549658.103064138</v>
      </c>
      <c r="P30" s="43">
        <v>918389.86336553609</v>
      </c>
      <c r="Q30" s="43">
        <v>1792695.4355286635</v>
      </c>
      <c r="R30" s="43">
        <v>928186.34595144191</v>
      </c>
      <c r="S30" s="43">
        <v>460982.21273265273</v>
      </c>
      <c r="T30" s="43">
        <v>665747.92686804559</v>
      </c>
      <c r="U30" s="43">
        <v>482946.64325393562</v>
      </c>
      <c r="V30" s="43">
        <v>226198.48239738052</v>
      </c>
      <c r="W30" s="43"/>
      <c r="X30" s="43">
        <v>901201.86314295942</v>
      </c>
      <c r="Y30" s="43">
        <v>941064.52820116747</v>
      </c>
      <c r="Z30" s="30">
        <f t="shared" si="0"/>
        <v>39862.665058208047</v>
      </c>
      <c r="AA30" s="44">
        <v>4.4232781453853454E-2</v>
      </c>
      <c r="AB30" s="26">
        <v>11</v>
      </c>
      <c r="AC30" s="30">
        <v>31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4.4" x14ac:dyDescent="0.3">
      <c r="A31" s="30">
        <v>30</v>
      </c>
      <c r="B31" s="30"/>
      <c r="C31" s="1" t="s">
        <v>49</v>
      </c>
      <c r="D31" s="43">
        <v>626865.04214472242</v>
      </c>
      <c r="E31" s="43">
        <v>4210267.2972420966</v>
      </c>
      <c r="F31" s="43">
        <v>2174899.1819017418</v>
      </c>
      <c r="G31" s="43">
        <v>823518.10383458564</v>
      </c>
      <c r="H31" s="43">
        <v>613086.42759708443</v>
      </c>
      <c r="I31" s="43">
        <v>415548.25127140363</v>
      </c>
      <c r="J31" s="43">
        <v>593559.12508784747</v>
      </c>
      <c r="K31" s="43">
        <v>875040.12371748115</v>
      </c>
      <c r="L31" s="43">
        <v>374619.05165941123</v>
      </c>
      <c r="M31" s="43">
        <v>926796.63195934333</v>
      </c>
      <c r="N31" s="43">
        <v>176571.92697287269</v>
      </c>
      <c r="O31" s="43">
        <v>1114833.007840005</v>
      </c>
      <c r="P31" s="43">
        <v>829521.61838411842</v>
      </c>
      <c r="Q31" s="43">
        <v>752338.07342123101</v>
      </c>
      <c r="R31" s="43">
        <v>920764.05377098464</v>
      </c>
      <c r="S31" s="43">
        <v>468279.2698407328</v>
      </c>
      <c r="T31" s="43">
        <v>597878.81467711588</v>
      </c>
      <c r="U31" s="43">
        <v>471127.49723360804</v>
      </c>
      <c r="V31" s="43">
        <v>266741.87481062324</v>
      </c>
      <c r="W31" s="43"/>
      <c r="X31" s="43">
        <v>862084.95675342926</v>
      </c>
      <c r="Y31" s="43">
        <v>905136.92883127835</v>
      </c>
      <c r="Z31" s="30">
        <f t="shared" si="0"/>
        <v>43051.972077849088</v>
      </c>
      <c r="AA31" s="44">
        <v>4.9939361243444891E-2</v>
      </c>
      <c r="AB31" s="26">
        <v>7</v>
      </c>
      <c r="AC31" s="30">
        <v>37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4.4" x14ac:dyDescent="0.3">
      <c r="A32" s="30">
        <v>31</v>
      </c>
      <c r="B32" s="30"/>
      <c r="C32" s="1" t="s">
        <v>50</v>
      </c>
      <c r="D32" s="43">
        <v>815954.5128541817</v>
      </c>
      <c r="E32" s="43">
        <v>14640444.960557643</v>
      </c>
      <c r="F32" s="43">
        <v>893204.09654337692</v>
      </c>
      <c r="G32" s="43">
        <v>951687.55412398616</v>
      </c>
      <c r="H32" s="43">
        <v>673246.91086094128</v>
      </c>
      <c r="I32" s="43">
        <v>804551.18949767947</v>
      </c>
      <c r="J32" s="43">
        <v>462899.72669128439</v>
      </c>
      <c r="K32" s="43">
        <v>1064893.855967531</v>
      </c>
      <c r="L32" s="43">
        <v>317961.42879950849</v>
      </c>
      <c r="M32" s="43">
        <v>1175073.1627311532</v>
      </c>
      <c r="N32" s="43">
        <v>175705.61375447173</v>
      </c>
      <c r="O32" s="43">
        <v>2435847.6621102262</v>
      </c>
      <c r="P32" s="43">
        <v>820752.59457855695</v>
      </c>
      <c r="Q32" s="43">
        <v>1350968.7093755226</v>
      </c>
      <c r="R32" s="43">
        <v>798445.75075024995</v>
      </c>
      <c r="S32" s="43">
        <v>436371.56233762461</v>
      </c>
      <c r="T32" s="43">
        <v>701564.95777642983</v>
      </c>
      <c r="U32" s="43">
        <v>590279.15476837184</v>
      </c>
      <c r="V32" s="43">
        <v>170426.87190534637</v>
      </c>
      <c r="W32" s="43"/>
      <c r="X32" s="43">
        <v>1074148.184277849</v>
      </c>
      <c r="Y32" s="43">
        <v>983989.30168139306</v>
      </c>
      <c r="Z32" s="30">
        <f t="shared" si="0"/>
        <v>-90158.88259645598</v>
      </c>
      <c r="AA32" s="44">
        <v>-8.3935237163827559E-2</v>
      </c>
      <c r="AB32" s="26">
        <v>0</v>
      </c>
      <c r="AC32" s="30">
        <v>24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4.4" x14ac:dyDescent="0.3">
      <c r="A33" s="30">
        <v>32</v>
      </c>
      <c r="B33" s="30">
        <v>1</v>
      </c>
      <c r="C33" s="1" t="s">
        <v>51</v>
      </c>
      <c r="D33" s="43">
        <v>757853.70814135333</v>
      </c>
      <c r="E33" s="43">
        <v>9195881.1127691269</v>
      </c>
      <c r="F33" s="43">
        <v>635755.96295632131</v>
      </c>
      <c r="G33" s="43">
        <v>905970.10754721216</v>
      </c>
      <c r="H33" s="43">
        <v>509660.32654570561</v>
      </c>
      <c r="I33" s="43">
        <v>691469.86406715319</v>
      </c>
      <c r="J33" s="43">
        <v>587264.47231866629</v>
      </c>
      <c r="K33" s="43">
        <v>1267492.3240679584</v>
      </c>
      <c r="L33" s="43">
        <v>453621.5638068096</v>
      </c>
      <c r="M33" s="43">
        <v>888069.62791499763</v>
      </c>
      <c r="N33" s="43">
        <v>127141.70601568605</v>
      </c>
      <c r="O33" s="43">
        <v>1291963.814720205</v>
      </c>
      <c r="P33" s="43">
        <v>517430.81109293934</v>
      </c>
      <c r="Q33" s="43">
        <v>893002.15625446092</v>
      </c>
      <c r="R33" s="43">
        <v>800950.30437265488</v>
      </c>
      <c r="S33" s="43">
        <v>440740.22920286487</v>
      </c>
      <c r="T33" s="43">
        <v>720115.06269477506</v>
      </c>
      <c r="U33" s="43">
        <v>588330.98861231771</v>
      </c>
      <c r="V33" s="43">
        <v>215935.9863815784</v>
      </c>
      <c r="W33" s="43"/>
      <c r="X33" s="43">
        <v>1014957.2627823167</v>
      </c>
      <c r="Y33" s="43">
        <v>826922.76720180968</v>
      </c>
      <c r="Z33" s="30">
        <f t="shared" si="0"/>
        <v>-188034.49558050698</v>
      </c>
      <c r="AA33" s="44"/>
      <c r="AC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4.4" x14ac:dyDescent="0.3">
      <c r="A34" s="30">
        <v>33</v>
      </c>
      <c r="B34" s="30"/>
      <c r="C34" s="1" t="s">
        <v>52</v>
      </c>
      <c r="D34" s="43">
        <v>335884.21090494964</v>
      </c>
      <c r="E34" s="43">
        <v>2084718.5975536092</v>
      </c>
      <c r="F34" s="43">
        <v>556313.28237776877</v>
      </c>
      <c r="G34" s="43">
        <v>728837.69374307024</v>
      </c>
      <c r="H34" s="43">
        <v>352662.38789976621</v>
      </c>
      <c r="I34" s="43">
        <v>498260.02101352281</v>
      </c>
      <c r="J34" s="43">
        <v>378566.91769259784</v>
      </c>
      <c r="K34" s="43">
        <v>896401.72419124679</v>
      </c>
      <c r="L34" s="43">
        <v>450226.77702789026</v>
      </c>
      <c r="M34" s="43">
        <v>954342.13429304794</v>
      </c>
      <c r="N34" s="43">
        <v>128843.42098037344</v>
      </c>
      <c r="O34" s="43">
        <v>726280.15410264034</v>
      </c>
      <c r="P34" s="43">
        <v>379966.84252912231</v>
      </c>
      <c r="Q34" s="43">
        <v>2368695.2586329486</v>
      </c>
      <c r="R34" s="43">
        <v>685932.48999444186</v>
      </c>
      <c r="S34" s="43">
        <v>498237.99857617822</v>
      </c>
      <c r="T34" s="43">
        <v>548444.70628950885</v>
      </c>
      <c r="U34" s="43">
        <v>372424.40264933318</v>
      </c>
      <c r="V34" s="43">
        <v>290656.32548191195</v>
      </c>
      <c r="W34" s="43"/>
      <c r="X34" s="43">
        <v>589650.4585929953</v>
      </c>
      <c r="Y34" s="43">
        <v>588624.65114652994</v>
      </c>
      <c r="Z34" s="30">
        <f t="shared" si="0"/>
        <v>-1025.8074464653619</v>
      </c>
      <c r="AA34" s="44">
        <v>-1.7396873546289271E-3</v>
      </c>
      <c r="AB34" s="26">
        <v>3</v>
      </c>
      <c r="AC34" s="30">
        <v>74</v>
      </c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4.4" x14ac:dyDescent="0.3">
      <c r="A35" s="30">
        <v>34</v>
      </c>
      <c r="B35" s="30"/>
      <c r="C35" s="1" t="s">
        <v>53</v>
      </c>
      <c r="D35" s="43">
        <v>410338.79688210401</v>
      </c>
      <c r="E35" s="43">
        <v>2576597.6769130598</v>
      </c>
      <c r="F35" s="43">
        <v>277949.07658507588</v>
      </c>
      <c r="G35" s="43">
        <v>791552.60946182092</v>
      </c>
      <c r="H35" s="43">
        <v>467576.54620186478</v>
      </c>
      <c r="I35" s="43">
        <v>459140.15003495698</v>
      </c>
      <c r="J35" s="43">
        <v>386105.95436253835</v>
      </c>
      <c r="K35" s="43">
        <v>1165491.962860001</v>
      </c>
      <c r="L35" s="43">
        <v>313604.5951589882</v>
      </c>
      <c r="M35" s="43">
        <v>856140.27199308318</v>
      </c>
      <c r="N35" s="43">
        <v>88863.258111529911</v>
      </c>
      <c r="O35" s="43">
        <v>2209148.2743052207</v>
      </c>
      <c r="P35" s="43">
        <v>304433.00162725081</v>
      </c>
      <c r="Q35" s="43">
        <v>426204.83426576731</v>
      </c>
      <c r="R35" s="43">
        <v>678466.63786168932</v>
      </c>
      <c r="S35" s="43">
        <v>397310.13319921616</v>
      </c>
      <c r="T35" s="43">
        <v>579270.28740228864</v>
      </c>
      <c r="U35" s="43">
        <v>390203.91622126463</v>
      </c>
      <c r="V35" s="43">
        <v>100944.41639933485</v>
      </c>
      <c r="W35" s="43"/>
      <c r="X35" s="43">
        <v>644486.72719951172</v>
      </c>
      <c r="Y35" s="43">
        <v>552094.30231236387</v>
      </c>
      <c r="Z35" s="30">
        <f t="shared" si="0"/>
        <v>-92392.424887147848</v>
      </c>
      <c r="AA35" s="44">
        <v>-0.14335814996318186</v>
      </c>
      <c r="AB35" s="26">
        <v>-5</v>
      </c>
      <c r="AC35" s="30">
        <v>78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 ht="14.4" x14ac:dyDescent="0.3">
      <c r="A36" s="30">
        <v>35</v>
      </c>
      <c r="B36" s="30"/>
      <c r="C36" s="1" t="s">
        <v>54</v>
      </c>
      <c r="D36" s="43">
        <v>305798.42226963904</v>
      </c>
      <c r="E36" s="43">
        <v>7172665.9139398318</v>
      </c>
      <c r="F36" s="43">
        <v>422512.51635034842</v>
      </c>
      <c r="G36" s="43">
        <v>964942.78635054885</v>
      </c>
      <c r="H36" s="43">
        <v>1090408.3427330672</v>
      </c>
      <c r="I36" s="43">
        <v>1182895.0186050697</v>
      </c>
      <c r="J36" s="43">
        <v>639942.70749709453</v>
      </c>
      <c r="K36" s="43">
        <v>959301.41076167591</v>
      </c>
      <c r="L36" s="43">
        <v>1048308.203008481</v>
      </c>
      <c r="M36" s="43">
        <v>675938.400726186</v>
      </c>
      <c r="N36" s="43">
        <v>132701.33780649642</v>
      </c>
      <c r="O36" s="43">
        <v>1475903.6600082444</v>
      </c>
      <c r="P36" s="43">
        <v>336754.88199030655</v>
      </c>
      <c r="Q36" s="43">
        <v>586441.95033018489</v>
      </c>
      <c r="R36" s="43">
        <v>869037.04226213484</v>
      </c>
      <c r="S36" s="43">
        <v>460362.26774797001</v>
      </c>
      <c r="T36" s="43">
        <v>844470.33308114379</v>
      </c>
      <c r="U36" s="43">
        <v>581134.76633237104</v>
      </c>
      <c r="V36" s="43">
        <v>320747.09824933013</v>
      </c>
      <c r="W36" s="43"/>
      <c r="X36" s="43">
        <v>1359564.0856741027</v>
      </c>
      <c r="Y36" s="43">
        <v>786078.11420376948</v>
      </c>
      <c r="Z36" s="30">
        <f t="shared" ref="Z36:Z67" si="1">Y36-X36</f>
        <v>-573485.97147033317</v>
      </c>
      <c r="AA36" s="44">
        <v>-0.42181606407026107</v>
      </c>
      <c r="AB36" s="26">
        <v>-41</v>
      </c>
      <c r="AC36" s="30">
        <v>51</v>
      </c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4.4" x14ac:dyDescent="0.3">
      <c r="A37" s="30">
        <v>36</v>
      </c>
      <c r="B37" s="30"/>
      <c r="C37" s="1" t="s">
        <v>55</v>
      </c>
      <c r="D37" s="43">
        <v>1720287.6479522865</v>
      </c>
      <c r="E37" s="43">
        <v>2064609.6265012559</v>
      </c>
      <c r="F37" s="43">
        <v>1432443.0336911224</v>
      </c>
      <c r="G37" s="43">
        <v>678785.51886529848</v>
      </c>
      <c r="H37" s="43">
        <v>302132.12724789092</v>
      </c>
      <c r="I37" s="43">
        <v>483494.26588229719</v>
      </c>
      <c r="J37" s="43">
        <v>383538.01229406829</v>
      </c>
      <c r="K37" s="43">
        <v>604692.5037708804</v>
      </c>
      <c r="L37" s="43">
        <v>433265.68486411736</v>
      </c>
      <c r="M37" s="43">
        <v>857945.20017781586</v>
      </c>
      <c r="N37" s="43">
        <v>92092.735207586331</v>
      </c>
      <c r="O37" s="43">
        <v>580419.81067314732</v>
      </c>
      <c r="P37" s="43">
        <v>313818.69254016737</v>
      </c>
      <c r="Q37" s="43">
        <v>1514916.8675235847</v>
      </c>
      <c r="R37" s="43">
        <v>724708.29896261659</v>
      </c>
      <c r="S37" s="43">
        <v>412949.80130176852</v>
      </c>
      <c r="T37" s="43">
        <v>745994.58347094071</v>
      </c>
      <c r="U37" s="43">
        <v>630429.2968213507</v>
      </c>
      <c r="V37" s="43">
        <v>126572.51420083086</v>
      </c>
      <c r="W37" s="43"/>
      <c r="X37" s="43">
        <v>762060.47989193839</v>
      </c>
      <c r="Y37" s="43">
        <v>758873.2194363632</v>
      </c>
      <c r="Z37" s="30">
        <f t="shared" si="1"/>
        <v>-3187.2604555751896</v>
      </c>
      <c r="AA37" s="44">
        <v>-4.1824245446071551E-3</v>
      </c>
      <c r="AB37" s="26">
        <v>0</v>
      </c>
      <c r="AC37" s="30">
        <v>56</v>
      </c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4.4" x14ac:dyDescent="0.3">
      <c r="A38" s="30">
        <v>37</v>
      </c>
      <c r="B38" s="30"/>
      <c r="C38" s="1" t="s">
        <v>56</v>
      </c>
      <c r="D38" s="43">
        <v>652278.50005093892</v>
      </c>
      <c r="E38" s="43">
        <v>874033.30709469866</v>
      </c>
      <c r="F38" s="43">
        <v>582743.86309791822</v>
      </c>
      <c r="G38" s="43">
        <v>621652.23859427217</v>
      </c>
      <c r="H38" s="43">
        <v>470643.21612929617</v>
      </c>
      <c r="I38" s="43">
        <v>605770.77600060892</v>
      </c>
      <c r="J38" s="43">
        <v>666518.01144463045</v>
      </c>
      <c r="K38" s="43">
        <v>1505436.5042911442</v>
      </c>
      <c r="L38" s="43">
        <v>448669.5046150976</v>
      </c>
      <c r="M38" s="43">
        <v>969311.056351215</v>
      </c>
      <c r="N38" s="43">
        <v>143847.28506477992</v>
      </c>
      <c r="O38" s="43">
        <v>1183088.4297587944</v>
      </c>
      <c r="P38" s="43">
        <v>730134.13214934571</v>
      </c>
      <c r="Q38" s="43">
        <v>845781.58352642856</v>
      </c>
      <c r="R38" s="43">
        <v>675139.44563275285</v>
      </c>
      <c r="S38" s="43">
        <v>307616.18911958736</v>
      </c>
      <c r="T38" s="43">
        <v>658934.95961327711</v>
      </c>
      <c r="U38" s="43">
        <v>821628.39425161155</v>
      </c>
      <c r="V38" s="43">
        <v>180320.28250747029</v>
      </c>
      <c r="W38" s="43"/>
      <c r="X38" s="43">
        <v>709475.0096353197</v>
      </c>
      <c r="Y38" s="43">
        <v>686709.99449741619</v>
      </c>
      <c r="Z38" s="30">
        <f t="shared" si="1"/>
        <v>-22765.015137903509</v>
      </c>
      <c r="AA38" s="44">
        <v>-3.2087127564373374E-2</v>
      </c>
      <c r="AB38" s="26">
        <v>-1</v>
      </c>
      <c r="AC38" s="30">
        <v>64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4.4" x14ac:dyDescent="0.3">
      <c r="A39" s="30">
        <v>38</v>
      </c>
      <c r="B39" s="30"/>
      <c r="C39" s="1" t="s">
        <v>57</v>
      </c>
      <c r="D39" s="43">
        <v>1144531.4855174311</v>
      </c>
      <c r="E39" s="43">
        <v>3517339.7213441906</v>
      </c>
      <c r="F39" s="43">
        <v>710191.98147682496</v>
      </c>
      <c r="G39" s="43">
        <v>804197.41612428857</v>
      </c>
      <c r="H39" s="43">
        <v>493652.23551412602</v>
      </c>
      <c r="I39" s="43">
        <v>405397.37966859312</v>
      </c>
      <c r="J39" s="43">
        <v>723438.50771468505</v>
      </c>
      <c r="K39" s="43">
        <v>1750539.2652535299</v>
      </c>
      <c r="L39" s="43">
        <v>411252.08695804822</v>
      </c>
      <c r="M39" s="43">
        <v>1268212.5891873885</v>
      </c>
      <c r="N39" s="43">
        <v>117694.13272306391</v>
      </c>
      <c r="O39" s="43">
        <v>1117778.6225440847</v>
      </c>
      <c r="P39" s="43">
        <v>402833.96498787863</v>
      </c>
      <c r="Q39" s="43">
        <v>567141.61476559576</v>
      </c>
      <c r="R39" s="43">
        <v>800733.60872277326</v>
      </c>
      <c r="S39" s="43">
        <v>454031.58896293532</v>
      </c>
      <c r="T39" s="43">
        <v>672625.26735956024</v>
      </c>
      <c r="U39" s="43">
        <v>355299.90920324501</v>
      </c>
      <c r="V39" s="43">
        <v>311987.36222852988</v>
      </c>
      <c r="W39" s="43"/>
      <c r="X39" s="43">
        <v>794841.47699401167</v>
      </c>
      <c r="Y39" s="43">
        <v>792765.45041757182</v>
      </c>
      <c r="Z39" s="30">
        <f t="shared" si="1"/>
        <v>-2076.02657643985</v>
      </c>
      <c r="AA39" s="44">
        <v>-2.6118749920941431E-3</v>
      </c>
      <c r="AB39" s="26">
        <v>1</v>
      </c>
      <c r="AC39" s="30">
        <v>50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ht="14.4" x14ac:dyDescent="0.3">
      <c r="A40" s="30">
        <v>39</v>
      </c>
      <c r="B40" s="30"/>
      <c r="C40" s="1" t="s">
        <v>58</v>
      </c>
      <c r="D40" s="43">
        <v>577699.56376348482</v>
      </c>
      <c r="E40" s="43">
        <v>1994011.2949895561</v>
      </c>
      <c r="F40" s="43">
        <v>575817.15921650163</v>
      </c>
      <c r="G40" s="43">
        <v>1113443.0686549461</v>
      </c>
      <c r="H40" s="43">
        <v>244728.92831945815</v>
      </c>
      <c r="I40" s="43">
        <v>675325.18752340297</v>
      </c>
      <c r="J40" s="43">
        <v>534894.18132980133</v>
      </c>
      <c r="K40" s="43">
        <v>1194913.9322555983</v>
      </c>
      <c r="L40" s="43">
        <v>347897.00613964326</v>
      </c>
      <c r="M40" s="43">
        <v>609472.71442972601</v>
      </c>
      <c r="N40" s="43">
        <v>110380.36066934893</v>
      </c>
      <c r="O40" s="43">
        <v>1155035.5648945395</v>
      </c>
      <c r="P40" s="43">
        <v>475804.4523816919</v>
      </c>
      <c r="Q40" s="43">
        <v>595375.13147829531</v>
      </c>
      <c r="R40" s="43">
        <v>800257.90768129693</v>
      </c>
      <c r="S40" s="43">
        <v>480702.00934851193</v>
      </c>
      <c r="T40" s="43">
        <v>633179.10734285088</v>
      </c>
      <c r="U40" s="43">
        <v>479004.94582725386</v>
      </c>
      <c r="V40" s="43">
        <v>166010.71427613942</v>
      </c>
      <c r="W40" s="43"/>
      <c r="X40" s="43">
        <v>713485.79968546459</v>
      </c>
      <c r="Y40" s="43">
        <v>649247.3560168671</v>
      </c>
      <c r="Z40" s="30">
        <f t="shared" si="1"/>
        <v>-64238.443668597494</v>
      </c>
      <c r="AA40" s="44">
        <v>-9.0034649178605375E-2</v>
      </c>
      <c r="AB40" s="26">
        <v>-7</v>
      </c>
      <c r="AC40" s="30">
        <v>69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 ht="14.4" x14ac:dyDescent="0.3">
      <c r="A41" s="30">
        <v>40</v>
      </c>
      <c r="B41" s="30"/>
      <c r="C41" s="1" t="s">
        <v>59</v>
      </c>
      <c r="D41" s="43">
        <v>2144701.9796656407</v>
      </c>
      <c r="E41" s="43">
        <v>2961447.5687839207</v>
      </c>
      <c r="F41" s="43">
        <v>371957.25983791391</v>
      </c>
      <c r="G41" s="43">
        <v>1083539.866938201</v>
      </c>
      <c r="H41" s="43">
        <v>417948.30877173308</v>
      </c>
      <c r="I41" s="43">
        <v>900305.33168403595</v>
      </c>
      <c r="J41" s="43">
        <v>618014.64611369465</v>
      </c>
      <c r="K41" s="43">
        <v>715480.38507985778</v>
      </c>
      <c r="L41" s="43">
        <v>488826.00464080658</v>
      </c>
      <c r="M41" s="43">
        <v>588937.74421440088</v>
      </c>
      <c r="N41" s="43">
        <v>86664.890441828422</v>
      </c>
      <c r="O41" s="43">
        <v>596101.84380151681</v>
      </c>
      <c r="P41" s="43">
        <v>611965.17393962527</v>
      </c>
      <c r="Q41" s="43">
        <v>788659.76781992801</v>
      </c>
      <c r="R41" s="43">
        <v>881069.68828051712</v>
      </c>
      <c r="S41" s="43">
        <v>520313.06807569246</v>
      </c>
      <c r="T41" s="43">
        <v>776505.50726583053</v>
      </c>
      <c r="U41" s="43">
        <v>626013.74567616533</v>
      </c>
      <c r="V41" s="43">
        <v>136466.99301323228</v>
      </c>
      <c r="W41" s="43"/>
      <c r="X41" s="43">
        <v>1052757.9386947488</v>
      </c>
      <c r="Y41" s="43">
        <v>761002.78070390027</v>
      </c>
      <c r="Z41" s="30">
        <f t="shared" si="1"/>
        <v>-291755.15799084853</v>
      </c>
      <c r="AA41" s="44">
        <v>-0.2771341324222909</v>
      </c>
      <c r="AB41" s="26">
        <v>-28</v>
      </c>
      <c r="AC41" s="30">
        <v>55</v>
      </c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4.4" x14ac:dyDescent="0.3">
      <c r="A42" s="30">
        <v>41</v>
      </c>
      <c r="B42" s="30"/>
      <c r="C42" s="1" t="s">
        <v>60</v>
      </c>
      <c r="D42" s="43">
        <v>1664285.4401886382</v>
      </c>
      <c r="E42" s="43">
        <v>58787501.597797699</v>
      </c>
      <c r="F42" s="43">
        <v>1138293.6050801175</v>
      </c>
      <c r="G42" s="43">
        <v>928259.74952793471</v>
      </c>
      <c r="H42" s="43">
        <v>463503.14555056504</v>
      </c>
      <c r="I42" s="43">
        <v>636772.79219393793</v>
      </c>
      <c r="J42" s="43">
        <v>734730.22505506198</v>
      </c>
      <c r="K42" s="43">
        <v>1162449.3784031407</v>
      </c>
      <c r="L42" s="43">
        <v>445994.78278650559</v>
      </c>
      <c r="M42" s="43">
        <v>807448.22501647135</v>
      </c>
      <c r="N42" s="43">
        <v>190073.61948360983</v>
      </c>
      <c r="O42" s="43">
        <v>2229062.7691724147</v>
      </c>
      <c r="P42" s="43">
        <v>1055364.1803975394</v>
      </c>
      <c r="Q42" s="43">
        <v>1601908.885570528</v>
      </c>
      <c r="R42" s="43">
        <v>1095757.0928205601</v>
      </c>
      <c r="S42" s="43">
        <v>603655.51799816964</v>
      </c>
      <c r="T42" s="43">
        <v>1076120.7465033107</v>
      </c>
      <c r="U42" s="43">
        <v>861830.48014997551</v>
      </c>
      <c r="V42" s="43">
        <v>206851.36851914704</v>
      </c>
      <c r="W42" s="43"/>
      <c r="X42" s="43">
        <v>3161454.0795357372</v>
      </c>
      <c r="Y42" s="43">
        <v>1885457.7050902543</v>
      </c>
      <c r="Z42" s="30">
        <f t="shared" si="1"/>
        <v>-1275996.3744454829</v>
      </c>
      <c r="AA42" s="44">
        <v>-0.40361059890291506</v>
      </c>
      <c r="AB42" s="26">
        <v>1</v>
      </c>
      <c r="AC42" s="30">
        <v>2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4.4" x14ac:dyDescent="0.3">
      <c r="A43" s="30">
        <v>42</v>
      </c>
      <c r="B43" s="30"/>
      <c r="C43" s="1" t="s">
        <v>61</v>
      </c>
      <c r="D43" s="43">
        <v>657852.97103854246</v>
      </c>
      <c r="E43" s="43">
        <v>2433962.2234172723</v>
      </c>
      <c r="F43" s="43">
        <v>446769.92759358569</v>
      </c>
      <c r="G43" s="43">
        <v>825480.12919805443</v>
      </c>
      <c r="H43" s="43">
        <v>339559.102593438</v>
      </c>
      <c r="I43" s="43">
        <v>1229052.5492879807</v>
      </c>
      <c r="J43" s="43">
        <v>312103.24526939431</v>
      </c>
      <c r="K43" s="43">
        <v>1083369.9497086313</v>
      </c>
      <c r="L43" s="43">
        <v>279420.56256472506</v>
      </c>
      <c r="M43" s="43">
        <v>597087.99503774452</v>
      </c>
      <c r="N43" s="43">
        <v>70285.414861730969</v>
      </c>
      <c r="O43" s="43">
        <v>1470717.9498170891</v>
      </c>
      <c r="P43" s="43">
        <v>282675.50694697601</v>
      </c>
      <c r="Q43" s="43">
        <v>619534.27738836897</v>
      </c>
      <c r="R43" s="43">
        <v>860466.25906313898</v>
      </c>
      <c r="S43" s="43">
        <v>315930.88908510271</v>
      </c>
      <c r="T43" s="43">
        <v>662191.41163846722</v>
      </c>
      <c r="U43" s="43">
        <v>372285.97480354807</v>
      </c>
      <c r="V43" s="43">
        <v>362188.20460251294</v>
      </c>
      <c r="W43" s="43"/>
      <c r="X43" s="43">
        <v>686168.63518383401</v>
      </c>
      <c r="Y43" s="43">
        <v>630394.48755188857</v>
      </c>
      <c r="Z43" s="30">
        <f t="shared" si="1"/>
        <v>-55774.147631945438</v>
      </c>
      <c r="AA43" s="44">
        <v>-8.1283440792951356E-2</v>
      </c>
      <c r="AB43" s="26">
        <v>-6</v>
      </c>
      <c r="AC43" s="30">
        <v>72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4.4" x14ac:dyDescent="0.3">
      <c r="A44" s="30">
        <v>43</v>
      </c>
      <c r="B44" s="30"/>
      <c r="C44" s="1" t="s">
        <v>62</v>
      </c>
      <c r="D44" s="43">
        <v>569567.50880698708</v>
      </c>
      <c r="E44" s="43">
        <v>2493939.6430232325</v>
      </c>
      <c r="F44" s="43">
        <v>216250.794733669</v>
      </c>
      <c r="G44" s="43">
        <v>1183695.8939897506</v>
      </c>
      <c r="H44" s="43">
        <v>7850655.982933729</v>
      </c>
      <c r="I44" s="43">
        <v>1560662.2170775691</v>
      </c>
      <c r="J44" s="43">
        <v>704144.48017186602</v>
      </c>
      <c r="K44" s="43">
        <v>590759.8379919295</v>
      </c>
      <c r="L44" s="43">
        <v>419451.81968749012</v>
      </c>
      <c r="M44" s="43">
        <v>430914.12461596896</v>
      </c>
      <c r="N44" s="43">
        <v>271262.81846428855</v>
      </c>
      <c r="O44" s="43">
        <v>375294.87466937193</v>
      </c>
      <c r="P44" s="43">
        <v>798832.17569266632</v>
      </c>
      <c r="Q44" s="43">
        <v>326541.37469927419</v>
      </c>
      <c r="R44" s="43">
        <v>827978.39850774338</v>
      </c>
      <c r="S44" s="43">
        <v>577140.27136608271</v>
      </c>
      <c r="T44" s="43">
        <v>1007274.8097621442</v>
      </c>
      <c r="U44" s="43">
        <v>570080.63859876932</v>
      </c>
      <c r="V44" s="43">
        <v>764695.42006839404</v>
      </c>
      <c r="W44" s="43"/>
      <c r="X44" s="43">
        <v>1119442.5690387336</v>
      </c>
      <c r="Y44" s="43">
        <v>783641.39605233225</v>
      </c>
      <c r="Z44" s="30">
        <f t="shared" si="1"/>
        <v>-335801.17298640136</v>
      </c>
      <c r="AA44" s="44">
        <v>-0.29997177369693395</v>
      </c>
      <c r="AB44" s="26">
        <v>-30</v>
      </c>
      <c r="AC44" s="30">
        <v>52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14.4" x14ac:dyDescent="0.3">
      <c r="A45" s="30">
        <v>44</v>
      </c>
      <c r="B45" s="30">
        <v>1</v>
      </c>
      <c r="C45" s="1" t="s">
        <v>63</v>
      </c>
      <c r="D45" s="43">
        <v>937485.06548354053</v>
      </c>
      <c r="E45" s="43">
        <v>9277588.7599187028</v>
      </c>
      <c r="F45" s="43">
        <v>1610290.1478151639</v>
      </c>
      <c r="G45" s="43">
        <v>1571578.7800878496</v>
      </c>
      <c r="H45" s="43">
        <v>1016847.2447981985</v>
      </c>
      <c r="I45" s="43">
        <v>757512.83589217369</v>
      </c>
      <c r="J45" s="43">
        <v>809012.55310600949</v>
      </c>
      <c r="K45" s="43">
        <v>1382874.9731224976</v>
      </c>
      <c r="L45" s="43">
        <v>451021.37831741426</v>
      </c>
      <c r="M45" s="43">
        <v>1680621.5505402118</v>
      </c>
      <c r="N45" s="43">
        <v>262832.1747528814</v>
      </c>
      <c r="O45" s="43">
        <v>2724769.5873310114</v>
      </c>
      <c r="P45" s="43">
        <v>1208287.1486419553</v>
      </c>
      <c r="Q45" s="43">
        <v>1324414.3275498024</v>
      </c>
      <c r="R45" s="43">
        <v>1008364.5109930296</v>
      </c>
      <c r="S45" s="43">
        <v>520534.99426632893</v>
      </c>
      <c r="T45" s="43">
        <v>1030549.2778001501</v>
      </c>
      <c r="U45" s="43">
        <v>811897.80758505745</v>
      </c>
      <c r="V45" s="43">
        <v>272505.51332418725</v>
      </c>
      <c r="W45" s="43"/>
      <c r="X45" s="43">
        <v>1163546.5427901086</v>
      </c>
      <c r="Y45" s="43">
        <v>1192101.9926748311</v>
      </c>
      <c r="Z45" s="30">
        <f t="shared" si="1"/>
        <v>28555.449884722475</v>
      </c>
      <c r="AA45" s="44"/>
      <c r="AC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14.4" x14ac:dyDescent="0.3">
      <c r="A46" s="30">
        <v>45</v>
      </c>
      <c r="B46" s="30"/>
      <c r="C46" s="1" t="s">
        <v>64</v>
      </c>
      <c r="D46" s="43">
        <v>1203177.8733551074</v>
      </c>
      <c r="E46" s="43">
        <v>5155702.4462832306</v>
      </c>
      <c r="F46" s="43">
        <v>1578082.9015406205</v>
      </c>
      <c r="G46" s="43">
        <v>726726.55540026689</v>
      </c>
      <c r="H46" s="43">
        <v>785813.44202338764</v>
      </c>
      <c r="I46" s="43">
        <v>378025.81664502114</v>
      </c>
      <c r="J46" s="43">
        <v>251860.46407453297</v>
      </c>
      <c r="K46" s="43">
        <v>897023.56621748838</v>
      </c>
      <c r="L46" s="43">
        <v>289597.1780617325</v>
      </c>
      <c r="M46" s="43">
        <v>550954.89913822676</v>
      </c>
      <c r="N46" s="43">
        <v>198843.51115020702</v>
      </c>
      <c r="O46" s="43">
        <v>1506143.6780343826</v>
      </c>
      <c r="P46" s="43">
        <v>683276.98758047889</v>
      </c>
      <c r="Q46" s="43">
        <v>550825.10938382766</v>
      </c>
      <c r="R46" s="43">
        <v>928862.42150586494</v>
      </c>
      <c r="S46" s="43">
        <v>356561.58487122535</v>
      </c>
      <c r="T46" s="43">
        <v>731105.71388051286</v>
      </c>
      <c r="U46" s="43">
        <v>364569.00215320743</v>
      </c>
      <c r="V46" s="43">
        <v>94678.189115510322</v>
      </c>
      <c r="W46" s="43"/>
      <c r="X46" s="43">
        <v>829930.26467076992</v>
      </c>
      <c r="Y46" s="43">
        <v>793009.50425285753</v>
      </c>
      <c r="Z46" s="30">
        <f t="shared" si="1"/>
        <v>-36920.760417912388</v>
      </c>
      <c r="AA46" s="44">
        <v>-4.4486581571475448E-2</v>
      </c>
      <c r="AB46" s="26">
        <v>-2</v>
      </c>
      <c r="AC46" s="30">
        <v>49</v>
      </c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4.4" x14ac:dyDescent="0.3">
      <c r="A47" s="30">
        <v>46</v>
      </c>
      <c r="B47" s="30"/>
      <c r="C47" s="1" t="s">
        <v>65</v>
      </c>
      <c r="D47" s="43">
        <v>398634.38154025376</v>
      </c>
      <c r="E47" s="43">
        <v>9599043.896092508</v>
      </c>
      <c r="F47" s="43">
        <v>1889084.5472717329</v>
      </c>
      <c r="G47" s="43">
        <v>758499.42968536599</v>
      </c>
      <c r="H47" s="43">
        <v>635486.37234157079</v>
      </c>
      <c r="I47" s="43">
        <v>985905.70549712644</v>
      </c>
      <c r="J47" s="43">
        <v>444952.34380898438</v>
      </c>
      <c r="K47" s="43">
        <v>812555.92033862777</v>
      </c>
      <c r="L47" s="43">
        <v>421469.5345037767</v>
      </c>
      <c r="M47" s="43">
        <v>957347.20534305356</v>
      </c>
      <c r="N47" s="43">
        <v>167690.14185987372</v>
      </c>
      <c r="O47" s="43">
        <v>785700.48857092124</v>
      </c>
      <c r="P47" s="43">
        <v>703521.67890096083</v>
      </c>
      <c r="Q47" s="43">
        <v>2328546.800440663</v>
      </c>
      <c r="R47" s="43">
        <v>883302.83895432798</v>
      </c>
      <c r="S47" s="43">
        <v>385094.06404268177</v>
      </c>
      <c r="T47" s="43">
        <v>646347.42043011531</v>
      </c>
      <c r="U47" s="43">
        <v>430911.55781631981</v>
      </c>
      <c r="V47" s="43">
        <v>192837.36199813616</v>
      </c>
      <c r="W47" s="43"/>
      <c r="X47" s="43">
        <v>1311081.1306000736</v>
      </c>
      <c r="Y47" s="43">
        <v>973655.69275614701</v>
      </c>
      <c r="Z47" s="30">
        <f t="shared" si="1"/>
        <v>-337425.4378439266</v>
      </c>
      <c r="AA47" s="44">
        <v>-0.25736426981409544</v>
      </c>
      <c r="AB47" s="26">
        <v>-16</v>
      </c>
      <c r="AC47" s="30">
        <v>27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4.4" x14ac:dyDescent="0.3">
      <c r="A48" s="30">
        <v>47</v>
      </c>
      <c r="B48" s="30">
        <v>1</v>
      </c>
      <c r="C48" s="1" t="s">
        <v>66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30"/>
      <c r="AA48" s="44"/>
      <c r="AC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4.4" x14ac:dyDescent="0.3">
      <c r="A49" s="30">
        <v>48</v>
      </c>
      <c r="B49" s="30"/>
      <c r="C49" s="1" t="s">
        <v>67</v>
      </c>
      <c r="D49" s="43">
        <v>792003.76789597422</v>
      </c>
      <c r="E49" s="43">
        <v>15121060.465368696</v>
      </c>
      <c r="F49" s="43">
        <v>421391.73007909977</v>
      </c>
      <c r="G49" s="43">
        <v>538493.92799226497</v>
      </c>
      <c r="H49" s="43">
        <v>401185.60545419046</v>
      </c>
      <c r="I49" s="43">
        <v>2080172.5576509133</v>
      </c>
      <c r="J49" s="43">
        <v>572440.03410638066</v>
      </c>
      <c r="K49" s="43">
        <v>2754099.9238993297</v>
      </c>
      <c r="L49" s="43">
        <v>585656.86269682494</v>
      </c>
      <c r="M49" s="43">
        <v>1446044.5138617728</v>
      </c>
      <c r="N49" s="43">
        <v>30530.46646014462</v>
      </c>
      <c r="O49" s="43">
        <v>1778744.7301105324</v>
      </c>
      <c r="P49" s="43">
        <v>475895.41601144086</v>
      </c>
      <c r="Q49" s="43">
        <v>1274203.6939728076</v>
      </c>
      <c r="R49" s="43">
        <v>758530.50216777052</v>
      </c>
      <c r="S49" s="43">
        <v>324162.46856824285</v>
      </c>
      <c r="T49" s="43">
        <v>871589.04645222449</v>
      </c>
      <c r="U49" s="43">
        <v>455771.40591616946</v>
      </c>
      <c r="V49" s="43">
        <v>596573.02187209029</v>
      </c>
      <c r="W49" s="43"/>
      <c r="X49" s="43">
        <v>4812894.5997518282</v>
      </c>
      <c r="Y49" s="43">
        <v>1155786.2753369519</v>
      </c>
      <c r="Z49" s="30">
        <f t="shared" si="1"/>
        <v>-3657108.3244148763</v>
      </c>
      <c r="AA49" s="44">
        <v>-0.75985630863461062</v>
      </c>
      <c r="AB49" s="26">
        <v>-9</v>
      </c>
      <c r="AC49" s="30">
        <v>11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14.4" x14ac:dyDescent="0.3">
      <c r="A50" s="30">
        <v>49</v>
      </c>
      <c r="B50" s="30"/>
      <c r="C50" s="1" t="s">
        <v>68</v>
      </c>
      <c r="D50" s="43">
        <v>1155025.2622923166</v>
      </c>
      <c r="E50" s="43">
        <v>6677209.7300451091</v>
      </c>
      <c r="F50" s="43">
        <v>1364650.6898431322</v>
      </c>
      <c r="G50" s="43">
        <v>820947.87868050463</v>
      </c>
      <c r="H50" s="43">
        <v>670751.63435434224</v>
      </c>
      <c r="I50" s="43">
        <v>843171.40934386605</v>
      </c>
      <c r="J50" s="43">
        <v>524192.78082889639</v>
      </c>
      <c r="K50" s="43">
        <v>1196077.2721844185</v>
      </c>
      <c r="L50" s="43">
        <v>531163.59558012884</v>
      </c>
      <c r="M50" s="43">
        <v>829304.79390134034</v>
      </c>
      <c r="N50" s="43">
        <v>218583.87236184173</v>
      </c>
      <c r="O50" s="43">
        <v>1944789.8258218975</v>
      </c>
      <c r="P50" s="43">
        <v>589223.88073489314</v>
      </c>
      <c r="Q50" s="43">
        <v>755828.34295869456</v>
      </c>
      <c r="R50" s="43">
        <v>808945.14265067491</v>
      </c>
      <c r="S50" s="43">
        <v>365247.49576615629</v>
      </c>
      <c r="T50" s="43">
        <v>720705.99015745451</v>
      </c>
      <c r="U50" s="43">
        <v>458885.68330544705</v>
      </c>
      <c r="V50" s="43">
        <v>190986.38463978289</v>
      </c>
      <c r="W50" s="43"/>
      <c r="X50" s="43">
        <v>894289.41731900023</v>
      </c>
      <c r="Y50" s="43">
        <v>923828.43642152415</v>
      </c>
      <c r="Z50" s="30">
        <f t="shared" si="1"/>
        <v>29539.019102523918</v>
      </c>
      <c r="AA50" s="44">
        <v>3.303071525891399E-2</v>
      </c>
      <c r="AB50" s="26">
        <v>8</v>
      </c>
      <c r="AC50" s="30">
        <v>35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14.4" x14ac:dyDescent="0.3">
      <c r="A51" s="30">
        <v>50</v>
      </c>
      <c r="B51" s="30"/>
      <c r="C51" s="1" t="s">
        <v>69</v>
      </c>
      <c r="D51" s="43">
        <v>532408.42686046811</v>
      </c>
      <c r="E51" s="43">
        <v>607770.34278459579</v>
      </c>
      <c r="F51" s="43">
        <v>2304083.051756571</v>
      </c>
      <c r="G51" s="43">
        <v>838400.36555336113</v>
      </c>
      <c r="H51" s="43">
        <v>749016.61649516202</v>
      </c>
      <c r="I51" s="43">
        <v>1021014.048560023</v>
      </c>
      <c r="J51" s="43">
        <v>709448.11272069882</v>
      </c>
      <c r="K51" s="43">
        <v>1426975.0279310355</v>
      </c>
      <c r="L51" s="43">
        <v>333482.52835949813</v>
      </c>
      <c r="M51" s="43">
        <v>1105481.8677277127</v>
      </c>
      <c r="N51" s="43">
        <v>220940.72837499451</v>
      </c>
      <c r="O51" s="43">
        <v>1209399.9526928845</v>
      </c>
      <c r="P51" s="43">
        <v>730596.11647085752</v>
      </c>
      <c r="Q51" s="43">
        <v>704345.58528638748</v>
      </c>
      <c r="R51" s="43">
        <v>839136.48119723715</v>
      </c>
      <c r="S51" s="43">
        <v>294630.24997452251</v>
      </c>
      <c r="T51" s="43">
        <v>571485.67221042316</v>
      </c>
      <c r="U51" s="43">
        <v>522862.71105544397</v>
      </c>
      <c r="V51" s="43">
        <v>280891.96337727597</v>
      </c>
      <c r="W51" s="43"/>
      <c r="X51" s="43">
        <v>1046956.3210244997</v>
      </c>
      <c r="Y51" s="43">
        <v>961461.60119818908</v>
      </c>
      <c r="Z51" s="30">
        <f t="shared" si="1"/>
        <v>-85494.71982631064</v>
      </c>
      <c r="AA51" s="44">
        <v>-8.1660254692048406E-2</v>
      </c>
      <c r="AB51" s="26">
        <v>-2</v>
      </c>
      <c r="AC51" s="30">
        <v>30</v>
      </c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14.4" x14ac:dyDescent="0.3">
      <c r="A52" s="30">
        <v>51</v>
      </c>
      <c r="B52" s="30"/>
      <c r="C52" s="1" t="s">
        <v>70</v>
      </c>
      <c r="D52" s="43">
        <v>1070388.6252198978</v>
      </c>
      <c r="E52" s="43">
        <v>5590218.2443683809</v>
      </c>
      <c r="F52" s="43">
        <v>1431088.8052794868</v>
      </c>
      <c r="G52" s="43">
        <v>2330687.9582107384</v>
      </c>
      <c r="H52" s="43">
        <v>713327.95753014693</v>
      </c>
      <c r="I52" s="43">
        <v>714930.47530420369</v>
      </c>
      <c r="J52" s="43">
        <v>532303.08051547047</v>
      </c>
      <c r="K52" s="43">
        <v>915027.16444312572</v>
      </c>
      <c r="L52" s="43">
        <v>297961.94442639797</v>
      </c>
      <c r="M52" s="43">
        <v>1064188.9600848458</v>
      </c>
      <c r="N52" s="43">
        <v>211782.69888785243</v>
      </c>
      <c r="O52" s="43">
        <v>3259916.3552634222</v>
      </c>
      <c r="P52" s="43">
        <v>785956.40058508574</v>
      </c>
      <c r="Q52" s="43">
        <v>813485.35676739609</v>
      </c>
      <c r="R52" s="43">
        <v>800256.54710985417</v>
      </c>
      <c r="S52" s="43">
        <v>472923.6396476957</v>
      </c>
      <c r="T52" s="43">
        <v>656265.23855421878</v>
      </c>
      <c r="U52" s="43">
        <v>509254.64479186974</v>
      </c>
      <c r="V52" s="43">
        <v>260598.65644820529</v>
      </c>
      <c r="W52" s="43"/>
      <c r="X52" s="43">
        <v>907789.95400175941</v>
      </c>
      <c r="Y52" s="43">
        <v>963852.27966293308</v>
      </c>
      <c r="Z52" s="30">
        <f t="shared" si="1"/>
        <v>56062.325661173672</v>
      </c>
      <c r="AA52" s="44">
        <v>6.1756935526811274E-2</v>
      </c>
      <c r="AB52" s="26">
        <v>11</v>
      </c>
      <c r="AC52" s="30">
        <v>29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14.4" x14ac:dyDescent="0.3">
      <c r="A53" s="30">
        <v>52</v>
      </c>
      <c r="B53" s="30"/>
      <c r="C53" s="1" t="s">
        <v>71</v>
      </c>
      <c r="D53" s="43">
        <v>794377.12260525906</v>
      </c>
      <c r="E53" s="43">
        <v>1420138.7897835693</v>
      </c>
      <c r="F53" s="43">
        <v>2714861.5366151645</v>
      </c>
      <c r="G53" s="43">
        <v>2733049.6329534571</v>
      </c>
      <c r="H53" s="43">
        <v>801957.34738063021</v>
      </c>
      <c r="I53" s="43">
        <v>1343034.2688916335</v>
      </c>
      <c r="J53" s="43">
        <v>824663.97484449844</v>
      </c>
      <c r="K53" s="43">
        <v>2371544.2601015079</v>
      </c>
      <c r="L53" s="43">
        <v>409185.73974488303</v>
      </c>
      <c r="M53" s="43">
        <v>805261.11129319284</v>
      </c>
      <c r="N53" s="43">
        <v>348168.11821087782</v>
      </c>
      <c r="O53" s="43">
        <v>3253433.2741190325</v>
      </c>
      <c r="P53" s="43">
        <v>1449914.8193581039</v>
      </c>
      <c r="Q53" s="43">
        <v>1347276.6245843885</v>
      </c>
      <c r="R53" s="43">
        <v>1130069.4594054462</v>
      </c>
      <c r="S53" s="43">
        <v>511656.56047422276</v>
      </c>
      <c r="T53" s="43">
        <v>1091898.2342430719</v>
      </c>
      <c r="U53" s="43">
        <v>903759.29536608467</v>
      </c>
      <c r="V53" s="43">
        <v>177486.02549919271</v>
      </c>
      <c r="W53" s="43"/>
      <c r="X53" s="43">
        <v>1463280.1255951438</v>
      </c>
      <c r="Y53" s="43">
        <v>1381567.0469476767</v>
      </c>
      <c r="Z53" s="30">
        <f t="shared" si="1"/>
        <v>-81713.078647467075</v>
      </c>
      <c r="AA53" s="44">
        <v>-5.5842403117607353E-2</v>
      </c>
      <c r="AB53" s="26">
        <v>2</v>
      </c>
      <c r="AC53" s="30">
        <v>5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ht="14.4" x14ac:dyDescent="0.3">
      <c r="A54" s="30">
        <v>53</v>
      </c>
      <c r="B54" s="30"/>
      <c r="C54" s="1" t="s">
        <v>72</v>
      </c>
      <c r="D54" s="43">
        <v>4271086.8414305374</v>
      </c>
      <c r="E54" s="43">
        <v>2925633.3954111934</v>
      </c>
      <c r="F54" s="43">
        <v>991140.00680438871</v>
      </c>
      <c r="G54" s="43">
        <v>717601.71620144928</v>
      </c>
      <c r="H54" s="43">
        <v>532174.0528833135</v>
      </c>
      <c r="I54" s="43">
        <v>1033075.2684699255</v>
      </c>
      <c r="J54" s="43">
        <v>566459.00922766852</v>
      </c>
      <c r="K54" s="43">
        <v>1027028.6332384825</v>
      </c>
      <c r="L54" s="43">
        <v>629403.0503060394</v>
      </c>
      <c r="M54" s="43">
        <v>697037.5209788169</v>
      </c>
      <c r="N54" s="43">
        <v>184309.62681859318</v>
      </c>
      <c r="O54" s="43">
        <v>1045446.5781629179</v>
      </c>
      <c r="P54" s="43">
        <v>789930.66408215009</v>
      </c>
      <c r="Q54" s="43">
        <v>684120.24905063817</v>
      </c>
      <c r="R54" s="43">
        <v>707789.41540941619</v>
      </c>
      <c r="S54" s="43">
        <v>378756.4569985292</v>
      </c>
      <c r="T54" s="43">
        <v>797554.91345717595</v>
      </c>
      <c r="U54" s="43">
        <v>516712.06179444637</v>
      </c>
      <c r="V54" s="43">
        <v>299591.83581725991</v>
      </c>
      <c r="W54" s="43"/>
      <c r="X54" s="43">
        <v>936089.201177557</v>
      </c>
      <c r="Y54" s="43">
        <v>1020028.0396670963</v>
      </c>
      <c r="Z54" s="30">
        <f t="shared" si="1"/>
        <v>83938.838489539339</v>
      </c>
      <c r="AA54" s="44">
        <v>8.9669700690861776E-2</v>
      </c>
      <c r="AB54" s="26">
        <v>15</v>
      </c>
      <c r="AC54" s="30">
        <v>20</v>
      </c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14.4" x14ac:dyDescent="0.3">
      <c r="A55" s="30">
        <v>54</v>
      </c>
      <c r="B55" s="30"/>
      <c r="C55" s="1" t="s">
        <v>73</v>
      </c>
      <c r="D55" s="43">
        <v>877655.52676447702</v>
      </c>
      <c r="E55" s="43">
        <v>1204082.5238951694</v>
      </c>
      <c r="F55" s="43">
        <v>1406905.6371967641</v>
      </c>
      <c r="G55" s="43">
        <v>1918912.7105619684</v>
      </c>
      <c r="H55" s="43">
        <v>468752.22708193026</v>
      </c>
      <c r="I55" s="43">
        <v>982062.5227132244</v>
      </c>
      <c r="J55" s="43">
        <v>541106.10510970559</v>
      </c>
      <c r="K55" s="43">
        <v>924146.17815265281</v>
      </c>
      <c r="L55" s="43">
        <v>590690.23189343268</v>
      </c>
      <c r="M55" s="43">
        <v>989155.53044085158</v>
      </c>
      <c r="N55" s="43">
        <v>136399.43509864016</v>
      </c>
      <c r="O55" s="43">
        <v>2664158.3385244645</v>
      </c>
      <c r="P55" s="43">
        <v>555417.82210757874</v>
      </c>
      <c r="Q55" s="43">
        <v>538957.1372199615</v>
      </c>
      <c r="R55" s="43">
        <v>684646.23053768452</v>
      </c>
      <c r="S55" s="43">
        <v>423761.00326290278</v>
      </c>
      <c r="T55" s="43">
        <v>669868.47394745401</v>
      </c>
      <c r="U55" s="43">
        <v>578260.74425567186</v>
      </c>
      <c r="V55" s="43">
        <v>245803.01747921744</v>
      </c>
      <c r="W55" s="43"/>
      <c r="X55" s="43">
        <v>909109.83941884083</v>
      </c>
      <c r="Y55" s="43">
        <v>854989.19708652061</v>
      </c>
      <c r="Z55" s="30">
        <f t="shared" si="1"/>
        <v>-54120.642332320218</v>
      </c>
      <c r="AA55" s="44">
        <v>-5.9531466920342058E-2</v>
      </c>
      <c r="AB55" s="26">
        <v>-2</v>
      </c>
      <c r="AC55" s="30">
        <v>41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4.4" x14ac:dyDescent="0.3">
      <c r="A56" s="30">
        <v>55</v>
      </c>
      <c r="B56" s="30"/>
      <c r="C56" s="1" t="s">
        <v>74</v>
      </c>
      <c r="D56" s="43">
        <v>629351.39705287968</v>
      </c>
      <c r="E56" s="43">
        <v>919985.90068346809</v>
      </c>
      <c r="F56" s="43">
        <v>591621.83382637799</v>
      </c>
      <c r="G56" s="43">
        <v>722388.85175203497</v>
      </c>
      <c r="H56" s="43">
        <v>750220.72480897524</v>
      </c>
      <c r="I56" s="43">
        <v>486179.40588671714</v>
      </c>
      <c r="J56" s="43">
        <v>540937.46332982776</v>
      </c>
      <c r="K56" s="43">
        <v>590593.15844528109</v>
      </c>
      <c r="L56" s="43">
        <v>363502.54193570092</v>
      </c>
      <c r="M56" s="43">
        <v>1246721.6611575312</v>
      </c>
      <c r="N56" s="43">
        <v>209873.97210057778</v>
      </c>
      <c r="O56" s="43">
        <v>799154.29348029115</v>
      </c>
      <c r="P56" s="43">
        <v>364986.63821256626</v>
      </c>
      <c r="Q56" s="43">
        <v>521081.10153698392</v>
      </c>
      <c r="R56" s="43">
        <v>775584.51872162614</v>
      </c>
      <c r="S56" s="43">
        <v>317048.65806165582</v>
      </c>
      <c r="T56" s="43">
        <v>572433.05781605002</v>
      </c>
      <c r="U56" s="43">
        <v>387583.33368973964</v>
      </c>
      <c r="V56" s="43">
        <v>201724.94476382501</v>
      </c>
      <c r="W56" s="43"/>
      <c r="X56" s="43">
        <v>564516.33137750451</v>
      </c>
      <c r="Y56" s="43">
        <v>554385.70495337341</v>
      </c>
      <c r="Z56" s="30">
        <f t="shared" si="1"/>
        <v>-10130.6264241311</v>
      </c>
      <c r="AA56" s="44">
        <v>-1.7945674661724809E-2</v>
      </c>
      <c r="AB56" s="26">
        <v>1</v>
      </c>
      <c r="AC56" s="30">
        <v>77</v>
      </c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4.4" x14ac:dyDescent="0.3">
      <c r="A57" s="30">
        <v>56</v>
      </c>
      <c r="B57" s="30"/>
      <c r="C57" s="1" t="s">
        <v>75</v>
      </c>
      <c r="D57" s="43">
        <v>380845.87173406355</v>
      </c>
      <c r="E57" s="43">
        <v>4641425.296782284</v>
      </c>
      <c r="F57" s="43">
        <v>1477959.2129890204</v>
      </c>
      <c r="G57" s="43">
        <v>2596839.7638141289</v>
      </c>
      <c r="H57" s="43">
        <v>1703312.9102440313</v>
      </c>
      <c r="I57" s="43">
        <v>550968.13793113921</v>
      </c>
      <c r="J57" s="43">
        <v>1062142.8791885541</v>
      </c>
      <c r="K57" s="43">
        <v>1540904.5036949993</v>
      </c>
      <c r="L57" s="43">
        <v>476973.8670236441</v>
      </c>
      <c r="M57" s="43">
        <v>2167082.4471025863</v>
      </c>
      <c r="N57" s="43">
        <v>299295.46882636909</v>
      </c>
      <c r="O57" s="43">
        <v>3528553.8642579848</v>
      </c>
      <c r="P57" s="43">
        <v>1428076.6653691442</v>
      </c>
      <c r="Q57" s="43">
        <v>1595451.4460011432</v>
      </c>
      <c r="R57" s="43">
        <v>1454898.3546393458</v>
      </c>
      <c r="S57" s="43">
        <v>691018.34117368143</v>
      </c>
      <c r="T57" s="43">
        <v>1502443.3670485886</v>
      </c>
      <c r="U57" s="43">
        <v>1085000.5774153727</v>
      </c>
      <c r="V57" s="43">
        <v>319616.01484106074</v>
      </c>
      <c r="W57" s="43"/>
      <c r="X57" s="43">
        <v>1245818.1100080081</v>
      </c>
      <c r="Y57" s="43">
        <v>1252275.0843102129</v>
      </c>
      <c r="Z57" s="30">
        <f t="shared" si="1"/>
        <v>6456.9743022047915</v>
      </c>
      <c r="AA57" s="44">
        <v>5.1829189593040059E-3</v>
      </c>
      <c r="AB57" s="26">
        <v>8</v>
      </c>
      <c r="AC57" s="30">
        <v>8</v>
      </c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14.4" x14ac:dyDescent="0.3">
      <c r="A58" s="30">
        <v>57</v>
      </c>
      <c r="B58" s="30">
        <v>1</v>
      </c>
      <c r="C58" s="1" t="s">
        <v>76</v>
      </c>
      <c r="D58" s="43">
        <v>742931.02855919651</v>
      </c>
      <c r="E58" s="43">
        <v>8276389.3384046946</v>
      </c>
      <c r="F58" s="43">
        <v>1087979.3873692576</v>
      </c>
      <c r="G58" s="43">
        <v>1281959.5914751021</v>
      </c>
      <c r="H58" s="43">
        <v>499506.73803063278</v>
      </c>
      <c r="I58" s="43">
        <v>643792.0048725931</v>
      </c>
      <c r="J58" s="43">
        <v>620550.28659110877</v>
      </c>
      <c r="K58" s="43">
        <v>1189093.6993333185</v>
      </c>
      <c r="L58" s="43">
        <v>571495.28823886218</v>
      </c>
      <c r="M58" s="43">
        <v>1181335.7863333544</v>
      </c>
      <c r="N58" s="43">
        <v>154519.62467106807</v>
      </c>
      <c r="O58" s="43">
        <v>2181571.5911038145</v>
      </c>
      <c r="P58" s="43">
        <v>763959.07888160762</v>
      </c>
      <c r="Q58" s="43">
        <v>821512.07402341615</v>
      </c>
      <c r="R58" s="43">
        <v>878846.79709160328</v>
      </c>
      <c r="S58" s="43">
        <v>380289.83518206683</v>
      </c>
      <c r="T58" s="43">
        <v>633982.68817925919</v>
      </c>
      <c r="U58" s="43">
        <v>553607.53604920185</v>
      </c>
      <c r="V58" s="43">
        <v>241143.06571646035</v>
      </c>
      <c r="W58" s="43"/>
      <c r="X58" s="43">
        <v>827597.0461223505</v>
      </c>
      <c r="Y58" s="43">
        <v>914935.331987935</v>
      </c>
      <c r="Z58" s="30">
        <f t="shared" si="1"/>
        <v>87338.285865584505</v>
      </c>
      <c r="AA58" s="44"/>
      <c r="AC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ht="14.4" x14ac:dyDescent="0.3">
      <c r="A59" s="30">
        <v>58</v>
      </c>
      <c r="B59" s="30"/>
      <c r="C59" s="1" t="s">
        <v>77</v>
      </c>
      <c r="D59" s="43">
        <v>1053809.4654916271</v>
      </c>
      <c r="E59" s="43">
        <v>1681367.6270039105</v>
      </c>
      <c r="F59" s="43">
        <v>934514.23402866849</v>
      </c>
      <c r="G59" s="43">
        <v>606407.9721414732</v>
      </c>
      <c r="H59" s="43">
        <v>478929.714340629</v>
      </c>
      <c r="I59" s="43">
        <v>616913.54012046964</v>
      </c>
      <c r="J59" s="43">
        <v>724087.76333407639</v>
      </c>
      <c r="K59" s="43">
        <v>775099.77684275259</v>
      </c>
      <c r="L59" s="43">
        <v>723966.38429129741</v>
      </c>
      <c r="M59" s="43">
        <v>1509168.314799757</v>
      </c>
      <c r="N59" s="43">
        <v>58966.311734350216</v>
      </c>
      <c r="O59" s="43">
        <v>3491504.5605249451</v>
      </c>
      <c r="P59" s="43">
        <v>1071477.8678861526</v>
      </c>
      <c r="Q59" s="43">
        <v>932926.75278931099</v>
      </c>
      <c r="R59" s="43">
        <v>942500.25252546964</v>
      </c>
      <c r="S59" s="43">
        <v>442617.06897544384</v>
      </c>
      <c r="T59" s="43">
        <v>674459.23262879974</v>
      </c>
      <c r="U59" s="43">
        <v>346271.62385711569</v>
      </c>
      <c r="V59" s="43">
        <v>150004.94556946901</v>
      </c>
      <c r="W59" s="43"/>
      <c r="X59" s="43">
        <v>822498.83595116274</v>
      </c>
      <c r="Y59" s="43">
        <v>844675.99401298352</v>
      </c>
      <c r="Z59" s="30">
        <f t="shared" si="1"/>
        <v>22177.158061820781</v>
      </c>
      <c r="AA59" s="44">
        <v>2.6963148265340076E-2</v>
      </c>
      <c r="AB59" s="26">
        <v>6</v>
      </c>
      <c r="AC59" s="30">
        <v>43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14.4" x14ac:dyDescent="0.3">
      <c r="A60" s="30">
        <v>59</v>
      </c>
      <c r="B60" s="30"/>
      <c r="C60" s="1" t="s">
        <v>78</v>
      </c>
      <c r="D60" s="43">
        <v>1048075.5712209035</v>
      </c>
      <c r="E60" s="43">
        <v>2547491.6637612404</v>
      </c>
      <c r="F60" s="43">
        <v>125113.63706093896</v>
      </c>
      <c r="G60" s="43">
        <v>332888.21222293604</v>
      </c>
      <c r="H60" s="43">
        <v>293898.71412393806</v>
      </c>
      <c r="I60" s="43">
        <v>647363.83858099626</v>
      </c>
      <c r="J60" s="43">
        <v>284238.95246764924</v>
      </c>
      <c r="K60" s="43">
        <v>4089685.9073942006</v>
      </c>
      <c r="L60" s="43">
        <v>65645.181971777012</v>
      </c>
      <c r="M60" s="43">
        <v>1097878.5888775559</v>
      </c>
      <c r="N60" s="43">
        <v>114910.00189030965</v>
      </c>
      <c r="O60" s="43">
        <v>1756612.3965411801</v>
      </c>
      <c r="P60" s="43">
        <v>460343.35937283316</v>
      </c>
      <c r="Q60" s="43">
        <v>488351.69890262408</v>
      </c>
      <c r="R60" s="43">
        <v>828654.91644455155</v>
      </c>
      <c r="S60" s="43">
        <v>367597.97203827969</v>
      </c>
      <c r="T60" s="43">
        <v>607064.54127842246</v>
      </c>
      <c r="U60" s="43">
        <v>322028.17162727128</v>
      </c>
      <c r="V60" s="43">
        <v>50241.319452086726</v>
      </c>
      <c r="W60" s="43"/>
      <c r="X60" s="43">
        <v>775186.51609415538</v>
      </c>
      <c r="Y60" s="43">
        <v>778148.30944907572</v>
      </c>
      <c r="Z60" s="30">
        <f t="shared" si="1"/>
        <v>2961.7933549203444</v>
      </c>
      <c r="AA60" s="44">
        <v>3.8207493208777255E-3</v>
      </c>
      <c r="AB60" s="26">
        <v>1</v>
      </c>
      <c r="AC60" s="30">
        <v>53</v>
      </c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ht="14.4" x14ac:dyDescent="0.3">
      <c r="A61" s="30">
        <v>60</v>
      </c>
      <c r="B61" s="30"/>
      <c r="C61" s="1" t="s">
        <v>79</v>
      </c>
      <c r="D61" s="43">
        <v>276743.89708881092</v>
      </c>
      <c r="E61" s="43">
        <v>1401817.3975576069</v>
      </c>
      <c r="F61" s="43">
        <v>516886.21429238858</v>
      </c>
      <c r="G61" s="43">
        <v>1155370.8360853512</v>
      </c>
      <c r="H61" s="43">
        <v>413048.70068515325</v>
      </c>
      <c r="I61" s="43">
        <v>585458.92720656656</v>
      </c>
      <c r="J61" s="43">
        <v>426884.01288729126</v>
      </c>
      <c r="K61" s="43">
        <v>440580.91377055977</v>
      </c>
      <c r="L61" s="43">
        <v>258104.00956421799</v>
      </c>
      <c r="M61" s="43">
        <v>831938.99530722236</v>
      </c>
      <c r="N61" s="43">
        <v>119941.91174598223</v>
      </c>
      <c r="O61" s="43">
        <v>1505278.8534070842</v>
      </c>
      <c r="P61" s="43">
        <v>598420.11572144041</v>
      </c>
      <c r="Q61" s="43">
        <v>419502.99816321023</v>
      </c>
      <c r="R61" s="43">
        <v>1100878.4660212125</v>
      </c>
      <c r="S61" s="43">
        <v>255919.87593671872</v>
      </c>
      <c r="T61" s="43">
        <v>482918.5504130125</v>
      </c>
      <c r="U61" s="43">
        <v>410932.10747655481</v>
      </c>
      <c r="V61" s="43">
        <v>180544.14634262142</v>
      </c>
      <c r="W61" s="43"/>
      <c r="X61" s="43">
        <v>492977.00042383483</v>
      </c>
      <c r="Y61" s="43">
        <v>528783.85348763666</v>
      </c>
      <c r="Z61" s="30">
        <f t="shared" si="1"/>
        <v>35806.853063801827</v>
      </c>
      <c r="AA61" s="44">
        <v>7.263392213636144E-2</v>
      </c>
      <c r="AB61" s="26">
        <v>1</v>
      </c>
      <c r="AC61" s="30">
        <v>79</v>
      </c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14.4" x14ac:dyDescent="0.3">
      <c r="A62" s="30">
        <v>61</v>
      </c>
      <c r="B62" s="30"/>
      <c r="C62" s="1" t="s">
        <v>80</v>
      </c>
      <c r="D62" s="43">
        <v>1038696.2883467547</v>
      </c>
      <c r="E62" s="43">
        <v>2424486.7305047098</v>
      </c>
      <c r="F62" s="43">
        <v>992244.87981921493</v>
      </c>
      <c r="G62" s="43">
        <v>1247149.5374245062</v>
      </c>
      <c r="H62" s="43">
        <v>576251.93795821187</v>
      </c>
      <c r="I62" s="43">
        <v>678108.90983691392</v>
      </c>
      <c r="J62" s="43">
        <v>755578.57740695565</v>
      </c>
      <c r="K62" s="43">
        <v>1834101.9985441067</v>
      </c>
      <c r="L62" s="43">
        <v>792133.3066938112</v>
      </c>
      <c r="M62" s="43">
        <v>1422515.351195662</v>
      </c>
      <c r="N62" s="43">
        <v>156423.91737722742</v>
      </c>
      <c r="O62" s="43">
        <v>2649896.9583803094</v>
      </c>
      <c r="P62" s="43">
        <v>780731.23462492193</v>
      </c>
      <c r="Q62" s="43">
        <v>982240.38705603092</v>
      </c>
      <c r="R62" s="43">
        <v>837748.6742424363</v>
      </c>
      <c r="S62" s="43">
        <v>412129.93059478968</v>
      </c>
      <c r="T62" s="43">
        <v>674240.20773471706</v>
      </c>
      <c r="U62" s="43">
        <v>751883.8764622577</v>
      </c>
      <c r="V62" s="43">
        <v>293841.58839761984</v>
      </c>
      <c r="W62" s="43"/>
      <c r="X62" s="43">
        <v>907584.57745706441</v>
      </c>
      <c r="Y62" s="43">
        <v>940637.3652468886</v>
      </c>
      <c r="Z62" s="30">
        <f t="shared" si="1"/>
        <v>33052.787789824186</v>
      </c>
      <c r="AA62" s="44">
        <v>3.6418410593130446E-2</v>
      </c>
      <c r="AB62" s="26">
        <v>9</v>
      </c>
      <c r="AC62" s="30">
        <v>32</v>
      </c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14.4" x14ac:dyDescent="0.3">
      <c r="A63" s="30">
        <v>62</v>
      </c>
      <c r="B63" s="30"/>
      <c r="C63" s="1" t="s">
        <v>81</v>
      </c>
      <c r="D63" s="43">
        <v>478120.84265465598</v>
      </c>
      <c r="E63" s="43">
        <v>23634651.843569867</v>
      </c>
      <c r="F63" s="43">
        <v>409270.93428735709</v>
      </c>
      <c r="G63" s="43">
        <v>1176739.272264787</v>
      </c>
      <c r="H63" s="43">
        <v>369748.72389571712</v>
      </c>
      <c r="I63" s="43">
        <v>907417.26696703443</v>
      </c>
      <c r="J63" s="43">
        <v>533073.75640620827</v>
      </c>
      <c r="K63" s="43">
        <v>1032838.7757417987</v>
      </c>
      <c r="L63" s="43">
        <v>387477.09845902986</v>
      </c>
      <c r="M63" s="43">
        <v>709713.79569419415</v>
      </c>
      <c r="N63" s="43">
        <v>140704.32208836841</v>
      </c>
      <c r="O63" s="43">
        <v>1756247.8831422555</v>
      </c>
      <c r="P63" s="43">
        <v>578221.03400279523</v>
      </c>
      <c r="Q63" s="43">
        <v>894067.04599693627</v>
      </c>
      <c r="R63" s="43">
        <v>838822.89819499326</v>
      </c>
      <c r="S63" s="43">
        <v>359474.79955283744</v>
      </c>
      <c r="T63" s="43">
        <v>590566.73134424456</v>
      </c>
      <c r="U63" s="43">
        <v>223296.58862162224</v>
      </c>
      <c r="V63" s="43">
        <v>97039.257221717809</v>
      </c>
      <c r="W63" s="43"/>
      <c r="X63" s="43">
        <v>1268083.6846189795</v>
      </c>
      <c r="Y63" s="43">
        <v>991397.66847483604</v>
      </c>
      <c r="Z63" s="30">
        <f t="shared" si="1"/>
        <v>-276686.01614414342</v>
      </c>
      <c r="AA63" s="44">
        <v>-0.21819223723178738</v>
      </c>
      <c r="AB63" s="26">
        <v>-9</v>
      </c>
      <c r="AC63" s="30">
        <v>23</v>
      </c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14.4" x14ac:dyDescent="0.3">
      <c r="A64" s="30">
        <v>63</v>
      </c>
      <c r="B64" s="30"/>
      <c r="C64" s="1" t="s">
        <v>82</v>
      </c>
      <c r="D64" s="43">
        <v>682750.13847678353</v>
      </c>
      <c r="E64" s="43">
        <v>12045551.578446837</v>
      </c>
      <c r="F64" s="43">
        <v>1652189.6583594326</v>
      </c>
      <c r="G64" s="43">
        <v>927340.5605230924</v>
      </c>
      <c r="H64" s="43">
        <v>397415.36244010448</v>
      </c>
      <c r="I64" s="43">
        <v>720554.71149851975</v>
      </c>
      <c r="J64" s="43">
        <v>562481.07178157382</v>
      </c>
      <c r="K64" s="43">
        <v>629632.13142330851</v>
      </c>
      <c r="L64" s="43">
        <v>306508.89199979801</v>
      </c>
      <c r="M64" s="43">
        <v>1153710.565384618</v>
      </c>
      <c r="N64" s="43">
        <v>177610.4875554184</v>
      </c>
      <c r="O64" s="43">
        <v>1079814.7879181181</v>
      </c>
      <c r="P64" s="43">
        <v>989950.11554709438</v>
      </c>
      <c r="Q64" s="43">
        <v>625209.08593920839</v>
      </c>
      <c r="R64" s="43">
        <v>964521.1630208873</v>
      </c>
      <c r="S64" s="43">
        <v>412796.48761087435</v>
      </c>
      <c r="T64" s="43">
        <v>625505.31688009587</v>
      </c>
      <c r="U64" s="43">
        <v>401063.76497913449</v>
      </c>
      <c r="V64" s="43">
        <v>337219.32284995791</v>
      </c>
      <c r="W64" s="43"/>
      <c r="X64" s="43">
        <v>840209.99529896327</v>
      </c>
      <c r="Y64" s="43">
        <v>968955.51239993982</v>
      </c>
      <c r="Z64" s="30">
        <f t="shared" si="1"/>
        <v>128745.51710097655</v>
      </c>
      <c r="AA64" s="44">
        <v>0.15323016605529238</v>
      </c>
      <c r="AB64" s="26">
        <v>18</v>
      </c>
      <c r="AC64" s="30">
        <v>28</v>
      </c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14.4" x14ac:dyDescent="0.3">
      <c r="A65" s="30">
        <v>64</v>
      </c>
      <c r="B65" s="30"/>
      <c r="C65" s="1" t="s">
        <v>83</v>
      </c>
      <c r="D65" s="43">
        <v>699233.83723527472</v>
      </c>
      <c r="E65" s="43">
        <v>1624402.6065231094</v>
      </c>
      <c r="F65" s="43">
        <v>1221077.6124439212</v>
      </c>
      <c r="G65" s="43">
        <v>1780854.3611181804</v>
      </c>
      <c r="H65" s="43">
        <v>525141.06313251855</v>
      </c>
      <c r="I65" s="43">
        <v>559662.22612893791</v>
      </c>
      <c r="J65" s="43">
        <v>600931.14664140716</v>
      </c>
      <c r="K65" s="43">
        <v>829468.78477336804</v>
      </c>
      <c r="L65" s="43">
        <v>566159.69896011217</v>
      </c>
      <c r="M65" s="43">
        <v>1193431.991908357</v>
      </c>
      <c r="N65" s="43">
        <v>165724.04816063051</v>
      </c>
      <c r="O65" s="43">
        <v>2970766.7524072248</v>
      </c>
      <c r="P65" s="43">
        <v>743500.7283597748</v>
      </c>
      <c r="Q65" s="43">
        <v>905384.90108546312</v>
      </c>
      <c r="R65" s="43">
        <v>861424.37351032009</v>
      </c>
      <c r="S65" s="43">
        <v>392766.22065834393</v>
      </c>
      <c r="T65" s="43">
        <v>686019.88925452647</v>
      </c>
      <c r="U65" s="43">
        <v>443963.59238574607</v>
      </c>
      <c r="V65" s="43">
        <v>240275.87123551389</v>
      </c>
      <c r="W65" s="43"/>
      <c r="X65" s="43">
        <v>794390.50030600524</v>
      </c>
      <c r="Y65" s="43">
        <v>822394.04416887858</v>
      </c>
      <c r="Z65" s="30">
        <f t="shared" si="1"/>
        <v>28003.543862873339</v>
      </c>
      <c r="AA65" s="44">
        <v>3.5251609695843733E-2</v>
      </c>
      <c r="AB65" s="26">
        <v>6</v>
      </c>
      <c r="AC65" s="30">
        <v>46</v>
      </c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ht="14.4" x14ac:dyDescent="0.3">
      <c r="A66" s="30">
        <v>65</v>
      </c>
      <c r="B66" s="30"/>
      <c r="C66" s="1" t="s">
        <v>84</v>
      </c>
      <c r="D66" s="43">
        <v>634647.63688439224</v>
      </c>
      <c r="E66" s="43">
        <v>1741375.8224695611</v>
      </c>
      <c r="F66" s="43">
        <v>414190.89481750829</v>
      </c>
      <c r="G66" s="43">
        <v>1001377.6754293245</v>
      </c>
      <c r="H66" s="43">
        <v>518363.53726517298</v>
      </c>
      <c r="I66" s="43">
        <v>290305.96491812478</v>
      </c>
      <c r="J66" s="43">
        <v>280122.92916128435</v>
      </c>
      <c r="K66" s="43">
        <v>274028.2545103046</v>
      </c>
      <c r="L66" s="43">
        <v>318468.49173938623</v>
      </c>
      <c r="M66" s="43">
        <v>443678.68085897923</v>
      </c>
      <c r="N66" s="43">
        <v>34549.044609041099</v>
      </c>
      <c r="O66" s="43">
        <v>910111.62864313659</v>
      </c>
      <c r="P66" s="43">
        <v>352512.14197205717</v>
      </c>
      <c r="Q66" s="43">
        <v>668630.6314682248</v>
      </c>
      <c r="R66" s="43">
        <v>683918.51810399094</v>
      </c>
      <c r="S66" s="43">
        <v>232479.19477614702</v>
      </c>
      <c r="T66" s="43">
        <v>459744.4412132813</v>
      </c>
      <c r="U66" s="43">
        <v>463344.19456612435</v>
      </c>
      <c r="V66" s="43">
        <v>81836.488079121002</v>
      </c>
      <c r="W66" s="43"/>
      <c r="X66" s="43">
        <v>404066.12001390167</v>
      </c>
      <c r="Y66" s="43">
        <v>421784.94087752688</v>
      </c>
      <c r="Z66" s="30">
        <f t="shared" si="1"/>
        <v>17718.820863625209</v>
      </c>
      <c r="AA66" s="44">
        <v>4.3851290632868745E-2</v>
      </c>
      <c r="AB66" s="26">
        <v>0</v>
      </c>
      <c r="AC66" s="30">
        <v>83</v>
      </c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 ht="14.4" x14ac:dyDescent="0.3">
      <c r="A67" s="30">
        <v>66</v>
      </c>
      <c r="B67" s="30">
        <v>1</v>
      </c>
      <c r="C67" s="1" t="s">
        <v>85</v>
      </c>
      <c r="D67" s="43">
        <v>460872.94586248061</v>
      </c>
      <c r="E67" s="43">
        <v>886694.76810144109</v>
      </c>
      <c r="F67" s="43">
        <v>530525.47312317707</v>
      </c>
      <c r="G67" s="43">
        <v>1066009.6177805758</v>
      </c>
      <c r="H67" s="43">
        <v>375679.27795632742</v>
      </c>
      <c r="I67" s="43">
        <v>582929.88859985804</v>
      </c>
      <c r="J67" s="43">
        <v>538251.10904357769</v>
      </c>
      <c r="K67" s="43">
        <v>555249.19330868218</v>
      </c>
      <c r="L67" s="43">
        <v>700374.48503409</v>
      </c>
      <c r="M67" s="43">
        <v>1193028.3865844088</v>
      </c>
      <c r="N67" s="43">
        <v>23526.932778897448</v>
      </c>
      <c r="O67" s="43">
        <v>1008689.8939510394</v>
      </c>
      <c r="P67" s="43">
        <v>389727.7679663754</v>
      </c>
      <c r="Q67" s="43">
        <v>398657.41431777051</v>
      </c>
      <c r="R67" s="43">
        <v>944776.35307006049</v>
      </c>
      <c r="S67" s="43">
        <v>364570.27254341327</v>
      </c>
      <c r="T67" s="43">
        <v>624654.69521314732</v>
      </c>
      <c r="U67" s="43">
        <v>338914.97465976869</v>
      </c>
      <c r="V67" s="43">
        <v>146147.28667457163</v>
      </c>
      <c r="W67" s="43"/>
      <c r="X67" s="43">
        <v>544581.27977242577</v>
      </c>
      <c r="Y67" s="43">
        <v>563330.83163417643</v>
      </c>
      <c r="Z67" s="30">
        <f t="shared" si="1"/>
        <v>18749.55186175066</v>
      </c>
      <c r="AA67" s="44"/>
      <c r="AC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1:51" ht="14.4" x14ac:dyDescent="0.3">
      <c r="A68" s="30">
        <v>67</v>
      </c>
      <c r="B68" s="30"/>
      <c r="C68" s="1" t="s">
        <v>86</v>
      </c>
      <c r="D68" s="43">
        <v>469085.12001370866</v>
      </c>
      <c r="E68" s="43">
        <v>705638.9736632026</v>
      </c>
      <c r="F68" s="43">
        <v>507537.92138675635</v>
      </c>
      <c r="G68" s="43">
        <v>1233809.6016989718</v>
      </c>
      <c r="H68" s="43">
        <v>117825.92018638476</v>
      </c>
      <c r="I68" s="43">
        <v>822243.86620133475</v>
      </c>
      <c r="J68" s="43">
        <v>778908.07743585773</v>
      </c>
      <c r="K68" s="43">
        <v>674242.54872203746</v>
      </c>
      <c r="L68" s="43">
        <v>1425872.4952888661</v>
      </c>
      <c r="M68" s="43">
        <v>1596898.3700923198</v>
      </c>
      <c r="N68" s="43">
        <v>246.05836917500233</v>
      </c>
      <c r="O68" s="43">
        <v>585067.69288094237</v>
      </c>
      <c r="P68" s="43">
        <v>220503.67917369131</v>
      </c>
      <c r="Q68" s="43">
        <v>490929.04361940006</v>
      </c>
      <c r="R68" s="43">
        <v>839408.17451686726</v>
      </c>
      <c r="S68" s="43">
        <v>356956.44721106626</v>
      </c>
      <c r="T68" s="43">
        <v>554102.00358295708</v>
      </c>
      <c r="U68" s="43">
        <v>375175.2209278557</v>
      </c>
      <c r="V68" s="43">
        <v>221446.6779317983</v>
      </c>
      <c r="W68" s="43"/>
      <c r="X68" s="43">
        <v>620822.12681101193</v>
      </c>
      <c r="Y68" s="43">
        <v>636729.15024688945</v>
      </c>
      <c r="Z68" s="30">
        <f t="shared" ref="Z68:Z97" si="2">Y68-X68</f>
        <v>15907.02343587752</v>
      </c>
      <c r="AA68" s="44">
        <v>2.5622513678092318E-2</v>
      </c>
      <c r="AB68" s="26">
        <v>4</v>
      </c>
      <c r="AC68" s="30">
        <v>70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1:51" ht="14.4" x14ac:dyDescent="0.3">
      <c r="A69" s="30">
        <v>68</v>
      </c>
      <c r="B69" s="30"/>
      <c r="C69" s="1" t="s">
        <v>87</v>
      </c>
      <c r="D69" s="43">
        <v>267452.80051974027</v>
      </c>
      <c r="E69" s="43">
        <v>661456.28728570533</v>
      </c>
      <c r="F69" s="43">
        <v>130861.49868985977</v>
      </c>
      <c r="G69" s="43">
        <v>903067.77285375667</v>
      </c>
      <c r="H69" s="43">
        <v>1019954.6347299819</v>
      </c>
      <c r="I69" s="43">
        <v>390534.90221256367</v>
      </c>
      <c r="J69" s="43">
        <v>121417.76142029575</v>
      </c>
      <c r="K69" s="43">
        <v>163650.17154389166</v>
      </c>
      <c r="L69" s="43">
        <v>48173.742223759502</v>
      </c>
      <c r="M69" s="43">
        <v>742648.85914619872</v>
      </c>
      <c r="N69" s="43">
        <v>1132.5431418721332</v>
      </c>
      <c r="O69" s="43">
        <v>199828.50864779428</v>
      </c>
      <c r="P69" s="43">
        <v>35872.759766583396</v>
      </c>
      <c r="Q69" s="43">
        <v>127153.12257483309</v>
      </c>
      <c r="R69" s="43">
        <v>1242627.2852740323</v>
      </c>
      <c r="S69" s="43">
        <v>414049.12761227845</v>
      </c>
      <c r="T69" s="43">
        <v>539342.52849600965</v>
      </c>
      <c r="U69" s="43">
        <v>520124.89937621658</v>
      </c>
      <c r="V69" s="43">
        <v>18982.586288229195</v>
      </c>
      <c r="W69" s="43"/>
      <c r="X69" s="43">
        <v>324720.68107106409</v>
      </c>
      <c r="Y69" s="43">
        <v>311997.03120219597</v>
      </c>
      <c r="Z69" s="30">
        <f t="shared" si="2"/>
        <v>-12723.649868868117</v>
      </c>
      <c r="AA69" s="44">
        <v>-3.9183367769802135E-2</v>
      </c>
      <c r="AB69" s="26">
        <v>0</v>
      </c>
      <c r="AC69" s="30">
        <v>86</v>
      </c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1:51" ht="14.4" x14ac:dyDescent="0.3">
      <c r="A70" s="30">
        <v>69</v>
      </c>
      <c r="B70" s="30"/>
      <c r="C70" s="1" t="s">
        <v>88</v>
      </c>
      <c r="D70" s="43">
        <v>366064.28345922241</v>
      </c>
      <c r="E70" s="43">
        <v>874259.5763896429</v>
      </c>
      <c r="F70" s="43">
        <v>351386.36932507431</v>
      </c>
      <c r="G70" s="43">
        <v>683534.48655875365</v>
      </c>
      <c r="H70" s="43">
        <v>293195.82493357698</v>
      </c>
      <c r="I70" s="43">
        <v>377125.7401794903</v>
      </c>
      <c r="J70" s="43">
        <v>370537.78034617932</v>
      </c>
      <c r="K70" s="43">
        <v>195755.42441187444</v>
      </c>
      <c r="L70" s="43">
        <v>246747.8515934209</v>
      </c>
      <c r="M70" s="43">
        <v>874387.71656688431</v>
      </c>
      <c r="N70" s="43">
        <v>40443.205363007924</v>
      </c>
      <c r="O70" s="43">
        <v>536133.5935609201</v>
      </c>
      <c r="P70" s="43">
        <v>456121.91807087796</v>
      </c>
      <c r="Q70" s="43">
        <v>209351.3922579698</v>
      </c>
      <c r="R70" s="43">
        <v>692257.47224443592</v>
      </c>
      <c r="S70" s="43">
        <v>361505.46007957496</v>
      </c>
      <c r="T70" s="43">
        <v>440236.75200124778</v>
      </c>
      <c r="U70" s="43">
        <v>239490.67639057702</v>
      </c>
      <c r="V70" s="43">
        <v>86073.208978837138</v>
      </c>
      <c r="W70" s="43"/>
      <c r="X70" s="43">
        <v>378848.72097870288</v>
      </c>
      <c r="Y70" s="43">
        <v>384959.82736646815</v>
      </c>
      <c r="Z70" s="30">
        <f t="shared" si="2"/>
        <v>6111.1063877652632</v>
      </c>
      <c r="AA70" s="44">
        <v>1.6130729891282281E-2</v>
      </c>
      <c r="AB70" s="26">
        <v>-1</v>
      </c>
      <c r="AC70" s="30">
        <v>85</v>
      </c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1:51" ht="14.4" x14ac:dyDescent="0.3">
      <c r="A71" s="30">
        <v>70</v>
      </c>
      <c r="B71" s="30"/>
      <c r="C71" s="1" t="s">
        <v>89</v>
      </c>
      <c r="D71" s="43">
        <v>679866.60709997814</v>
      </c>
      <c r="E71" s="43">
        <v>1483539.432244079</v>
      </c>
      <c r="F71" s="43">
        <v>440056.27442588989</v>
      </c>
      <c r="G71" s="43">
        <v>1560974.0704838841</v>
      </c>
      <c r="H71" s="43">
        <v>382541.56757278246</v>
      </c>
      <c r="I71" s="43">
        <v>408352.2242340045</v>
      </c>
      <c r="J71" s="43">
        <v>273158.54096874065</v>
      </c>
      <c r="K71" s="43">
        <v>232567.70381243562</v>
      </c>
      <c r="L71" s="43">
        <v>207719.85088751628</v>
      </c>
      <c r="M71" s="43">
        <v>725832.11193188175</v>
      </c>
      <c r="N71" s="43">
        <v>10871.038347926431</v>
      </c>
      <c r="O71" s="43">
        <v>1042491.0633893218</v>
      </c>
      <c r="P71" s="43">
        <v>392996.36744640028</v>
      </c>
      <c r="Q71" s="43">
        <v>474781.02275678673</v>
      </c>
      <c r="R71" s="43">
        <v>960736.21207558538</v>
      </c>
      <c r="S71" s="43">
        <v>331079.70319943444</v>
      </c>
      <c r="T71" s="43">
        <v>538149.26437075436</v>
      </c>
      <c r="U71" s="43">
        <v>184612.7301187219</v>
      </c>
      <c r="V71" s="43">
        <v>133905.38162494838</v>
      </c>
      <c r="W71" s="43"/>
      <c r="X71" s="43">
        <v>490148.08504640369</v>
      </c>
      <c r="Y71" s="43">
        <v>467739.23896791338</v>
      </c>
      <c r="Z71" s="30">
        <f t="shared" si="2"/>
        <v>-22408.846078490315</v>
      </c>
      <c r="AA71" s="44">
        <v>-4.5718522140852147E-2</v>
      </c>
      <c r="AB71" s="26">
        <v>-1</v>
      </c>
      <c r="AC71" s="30">
        <v>82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1:51" ht="14.4" x14ac:dyDescent="0.3">
      <c r="A72" s="30">
        <v>71</v>
      </c>
      <c r="B72" s="30"/>
      <c r="C72" s="1" t="s">
        <v>90</v>
      </c>
      <c r="D72" s="43">
        <v>557454.01371178648</v>
      </c>
      <c r="E72" s="43">
        <v>721650.99840214453</v>
      </c>
      <c r="F72" s="43">
        <v>279050.35596390581</v>
      </c>
      <c r="G72" s="43">
        <v>268765.00953183178</v>
      </c>
      <c r="H72" s="43">
        <v>491471.62850450905</v>
      </c>
      <c r="I72" s="43">
        <v>488568.38093838177</v>
      </c>
      <c r="J72" s="43">
        <v>529262.42791108449</v>
      </c>
      <c r="K72" s="43">
        <v>329975.66111384123</v>
      </c>
      <c r="L72" s="43">
        <v>262666.84835519787</v>
      </c>
      <c r="M72" s="43">
        <v>1215158.4864357794</v>
      </c>
      <c r="N72" s="43">
        <v>10160.166736579073</v>
      </c>
      <c r="O72" s="43">
        <v>931314.84031612636</v>
      </c>
      <c r="P72" s="43">
        <v>208852.59067806249</v>
      </c>
      <c r="Q72" s="43">
        <v>263045.64513842342</v>
      </c>
      <c r="R72" s="43">
        <v>1131968.8145375261</v>
      </c>
      <c r="S72" s="43">
        <v>437236.88010348618</v>
      </c>
      <c r="T72" s="43">
        <v>624257.78802404413</v>
      </c>
      <c r="U72" s="43">
        <v>414381.42991905758</v>
      </c>
      <c r="V72" s="43">
        <v>124811.79963031958</v>
      </c>
      <c r="W72" s="43"/>
      <c r="X72" s="43">
        <v>497202.04777184833</v>
      </c>
      <c r="Y72" s="43">
        <v>480565.36695583549</v>
      </c>
      <c r="Z72" s="30">
        <f t="shared" si="2"/>
        <v>-16636.680816012842</v>
      </c>
      <c r="AA72" s="44">
        <v>-3.3460603974919567E-2</v>
      </c>
      <c r="AB72" s="26">
        <v>-1</v>
      </c>
      <c r="AC72" s="30">
        <v>80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1:51" ht="14.4" x14ac:dyDescent="0.3">
      <c r="A73" s="30">
        <v>72</v>
      </c>
      <c r="B73" s="30"/>
      <c r="C73" s="1" t="s">
        <v>91</v>
      </c>
      <c r="D73" s="43">
        <v>202495.1900756204</v>
      </c>
      <c r="E73" s="43">
        <v>734456.77201924485</v>
      </c>
      <c r="F73" s="43">
        <v>178914.99999686601</v>
      </c>
      <c r="G73" s="43">
        <v>445271.14077798289</v>
      </c>
      <c r="H73" s="43">
        <v>227174.28447935375</v>
      </c>
      <c r="I73" s="43">
        <v>378269.69750218437</v>
      </c>
      <c r="J73" s="43">
        <v>457430.34288627765</v>
      </c>
      <c r="K73" s="43">
        <v>282812.80150384788</v>
      </c>
      <c r="L73" s="43">
        <v>719571.79724425776</v>
      </c>
      <c r="M73" s="43">
        <v>790896.17132979387</v>
      </c>
      <c r="N73" s="43">
        <v>18241.479354656713</v>
      </c>
      <c r="O73" s="43">
        <v>962208.79850306327</v>
      </c>
      <c r="P73" s="43">
        <v>320745.87753132125</v>
      </c>
      <c r="Q73" s="43">
        <v>270379.18303527636</v>
      </c>
      <c r="R73" s="43">
        <v>843292.73979560542</v>
      </c>
      <c r="S73" s="43">
        <v>300554.48383730499</v>
      </c>
      <c r="T73" s="43">
        <v>544425.5220691351</v>
      </c>
      <c r="U73" s="43">
        <v>314385.97145003761</v>
      </c>
      <c r="V73" s="43">
        <v>69679.133696815043</v>
      </c>
      <c r="W73" s="43"/>
      <c r="X73" s="43">
        <v>371518.6997312929</v>
      </c>
      <c r="Y73" s="43">
        <v>391504.53023137274</v>
      </c>
      <c r="Z73" s="30">
        <f t="shared" si="2"/>
        <v>19985.830500079843</v>
      </c>
      <c r="AA73" s="44">
        <v>5.3794951679511538E-2</v>
      </c>
      <c r="AB73" s="26">
        <v>1</v>
      </c>
      <c r="AC73" s="30">
        <v>84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1:51" ht="14.4" x14ac:dyDescent="0.3">
      <c r="A74" s="30">
        <v>73</v>
      </c>
      <c r="B74" s="30"/>
      <c r="C74" s="1" t="s">
        <v>92</v>
      </c>
      <c r="D74" s="43">
        <v>641371.14152348449</v>
      </c>
      <c r="E74" s="43">
        <v>1221253.6119849414</v>
      </c>
      <c r="F74" s="43">
        <v>905292.45483689802</v>
      </c>
      <c r="G74" s="43">
        <v>1425370.7372749951</v>
      </c>
      <c r="H74" s="43">
        <v>480338.763016098</v>
      </c>
      <c r="I74" s="43">
        <v>590560.63279924309</v>
      </c>
      <c r="J74" s="43">
        <v>526754.92023714562</v>
      </c>
      <c r="K74" s="43">
        <v>836988.35259319481</v>
      </c>
      <c r="L74" s="43">
        <v>588015.1619574225</v>
      </c>
      <c r="M74" s="43">
        <v>1355153.7607782821</v>
      </c>
      <c r="N74" s="43">
        <v>43630.523993085451</v>
      </c>
      <c r="O74" s="43">
        <v>1481664.4439899616</v>
      </c>
      <c r="P74" s="43">
        <v>558711.98004575539</v>
      </c>
      <c r="Q74" s="43">
        <v>504395.61681015481</v>
      </c>
      <c r="R74" s="43">
        <v>1081499.8736242182</v>
      </c>
      <c r="S74" s="43">
        <v>404656.22167729167</v>
      </c>
      <c r="T74" s="43">
        <v>811934.90901428356</v>
      </c>
      <c r="U74" s="43">
        <v>334843.6379440428</v>
      </c>
      <c r="V74" s="43">
        <v>154277.74444242197</v>
      </c>
      <c r="W74" s="43"/>
      <c r="X74" s="43">
        <v>680102.60927889647</v>
      </c>
      <c r="Y74" s="43">
        <v>707632.230994588</v>
      </c>
      <c r="Z74" s="30">
        <f t="shared" si="2"/>
        <v>27529.621715691523</v>
      </c>
      <c r="AA74" s="44">
        <v>4.0478629753943673E-2</v>
      </c>
      <c r="AB74" s="26">
        <v>8</v>
      </c>
      <c r="AC74" s="30">
        <v>60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1:51" ht="14.4" x14ac:dyDescent="0.3">
      <c r="A75" s="30">
        <v>74</v>
      </c>
      <c r="B75" s="30">
        <v>1</v>
      </c>
      <c r="C75" s="1" t="s">
        <v>93</v>
      </c>
      <c r="D75" s="43">
        <v>778694.33832937456</v>
      </c>
      <c r="E75" s="43">
        <v>11833105.342526954</v>
      </c>
      <c r="F75" s="43">
        <v>1397578.1112682461</v>
      </c>
      <c r="G75" s="43">
        <v>1367527.0665168273</v>
      </c>
      <c r="H75" s="43">
        <v>705433.18646209314</v>
      </c>
      <c r="I75" s="43">
        <v>691690.52232548525</v>
      </c>
      <c r="J75" s="43">
        <v>676254.74771296291</v>
      </c>
      <c r="K75" s="43">
        <v>927076.00647105754</v>
      </c>
      <c r="L75" s="43">
        <v>465461.80125749909</v>
      </c>
      <c r="M75" s="43">
        <v>1275850.4719954997</v>
      </c>
      <c r="N75" s="43">
        <v>211627.09096844675</v>
      </c>
      <c r="O75" s="43">
        <v>1771880.9004764627</v>
      </c>
      <c r="P75" s="43">
        <v>1037757.9218162887</v>
      </c>
      <c r="Q75" s="43">
        <v>825751.03020705655</v>
      </c>
      <c r="R75" s="43">
        <v>845506.7835935097</v>
      </c>
      <c r="S75" s="43">
        <v>423565.68364820222</v>
      </c>
      <c r="T75" s="43">
        <v>663750.02014736831</v>
      </c>
      <c r="U75" s="43">
        <v>515543.2569961393</v>
      </c>
      <c r="V75" s="43">
        <v>228270.62873279891</v>
      </c>
      <c r="W75" s="43"/>
      <c r="X75" s="43">
        <v>1024310.3962190044</v>
      </c>
      <c r="Y75" s="43">
        <v>1020156.7474532248</v>
      </c>
      <c r="Z75" s="30">
        <f t="shared" si="2"/>
        <v>-4153.648765779566</v>
      </c>
      <c r="AA75" s="44"/>
      <c r="AC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1:51" ht="14.4" x14ac:dyDescent="0.3">
      <c r="A76" s="30">
        <v>75</v>
      </c>
      <c r="B76" s="30"/>
      <c r="C76" s="1" t="s">
        <v>94</v>
      </c>
      <c r="D76" s="43">
        <v>883646.11675981421</v>
      </c>
      <c r="E76" s="43">
        <v>1669279.9339262915</v>
      </c>
      <c r="F76" s="43">
        <v>2688584.4411126706</v>
      </c>
      <c r="G76" s="43">
        <v>1294981.1858599794</v>
      </c>
      <c r="H76" s="43">
        <v>857431.83072129008</v>
      </c>
      <c r="I76" s="43">
        <v>740643.8594970624</v>
      </c>
      <c r="J76" s="43">
        <v>868586.01636308851</v>
      </c>
      <c r="K76" s="43">
        <v>1077140.2487731201</v>
      </c>
      <c r="L76" s="43">
        <v>483974.13520479016</v>
      </c>
      <c r="M76" s="43">
        <v>1465998.3649575168</v>
      </c>
      <c r="N76" s="43">
        <v>235747.91737805659</v>
      </c>
      <c r="O76" s="43">
        <v>1590220.0271356534</v>
      </c>
      <c r="P76" s="43">
        <v>1328415.7539846553</v>
      </c>
      <c r="Q76" s="43">
        <v>832676.45101924683</v>
      </c>
      <c r="R76" s="43">
        <v>947966.80918002094</v>
      </c>
      <c r="S76" s="43">
        <v>582793.2575384815</v>
      </c>
      <c r="T76" s="43">
        <v>744807.0527085939</v>
      </c>
      <c r="U76" s="43">
        <v>436154.84522572067</v>
      </c>
      <c r="V76" s="43">
        <v>291225.3128345281</v>
      </c>
      <c r="W76" s="43"/>
      <c r="X76" s="43">
        <v>1155937.3774881377</v>
      </c>
      <c r="Y76" s="43">
        <v>1133412.9908960809</v>
      </c>
      <c r="Z76" s="30">
        <f t="shared" si="2"/>
        <v>-22524.386592056835</v>
      </c>
      <c r="AA76" s="44">
        <v>-1.9485819068332688E-2</v>
      </c>
      <c r="AB76" s="26">
        <v>9</v>
      </c>
      <c r="AC76" s="30">
        <v>12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1:51" ht="14.4" x14ac:dyDescent="0.3">
      <c r="A77" s="30">
        <v>76</v>
      </c>
      <c r="B77" s="30"/>
      <c r="C77" s="1" t="s">
        <v>95</v>
      </c>
      <c r="D77" s="43">
        <v>1168792.9042546654</v>
      </c>
      <c r="E77" s="43">
        <v>330870.89883723279</v>
      </c>
      <c r="F77" s="43">
        <v>1085881.2273106799</v>
      </c>
      <c r="G77" s="43">
        <v>818405.18566801643</v>
      </c>
      <c r="H77" s="43">
        <v>665750.4545616653</v>
      </c>
      <c r="I77" s="43">
        <v>346225.19102888927</v>
      </c>
      <c r="J77" s="43">
        <v>447275.21322002955</v>
      </c>
      <c r="K77" s="43">
        <v>642788.83972747379</v>
      </c>
      <c r="L77" s="43">
        <v>476896.34415033902</v>
      </c>
      <c r="M77" s="43">
        <v>1394148.9934329519</v>
      </c>
      <c r="N77" s="43">
        <v>176690.27056539632</v>
      </c>
      <c r="O77" s="43">
        <v>1499708.4989595595</v>
      </c>
      <c r="P77" s="43">
        <v>755754.41634596849</v>
      </c>
      <c r="Q77" s="43">
        <v>665837.55934516946</v>
      </c>
      <c r="R77" s="43">
        <v>739561.01846632618</v>
      </c>
      <c r="S77" s="43">
        <v>349781.40487820777</v>
      </c>
      <c r="T77" s="43">
        <v>518641.78231768502</v>
      </c>
      <c r="U77" s="43">
        <v>355831.86522212176</v>
      </c>
      <c r="V77" s="43">
        <v>205858.22095642381</v>
      </c>
      <c r="W77" s="43"/>
      <c r="X77" s="43">
        <v>724449.34823090513</v>
      </c>
      <c r="Y77" s="43">
        <v>667052.11289392901</v>
      </c>
      <c r="Z77" s="30">
        <f t="shared" si="2"/>
        <v>-57397.235336976126</v>
      </c>
      <c r="AA77" s="44">
        <v>-7.9228776279721025E-2</v>
      </c>
      <c r="AB77" s="26">
        <v>-5</v>
      </c>
      <c r="AC77" s="30">
        <v>66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 ht="14.4" x14ac:dyDescent="0.3">
      <c r="A78" s="30">
        <v>77</v>
      </c>
      <c r="B78" s="30"/>
      <c r="C78" s="1" t="s">
        <v>96</v>
      </c>
      <c r="D78" s="43">
        <v>518190.91341367032</v>
      </c>
      <c r="E78" s="43">
        <v>259178.13567779495</v>
      </c>
      <c r="F78" s="43">
        <v>1153444.9294450288</v>
      </c>
      <c r="G78" s="43">
        <v>2023119.4215261366</v>
      </c>
      <c r="H78" s="43">
        <v>495775.61629800417</v>
      </c>
      <c r="I78" s="43">
        <v>612887.36574602174</v>
      </c>
      <c r="J78" s="43">
        <v>594056.97912266094</v>
      </c>
      <c r="K78" s="43">
        <v>843325.07524943887</v>
      </c>
      <c r="L78" s="43">
        <v>846254.91142418061</v>
      </c>
      <c r="M78" s="43">
        <v>1179003.8071080665</v>
      </c>
      <c r="N78" s="43">
        <v>179009.37916548148</v>
      </c>
      <c r="O78" s="43">
        <v>1449223.9319369765</v>
      </c>
      <c r="P78" s="43">
        <v>636835.78424059181</v>
      </c>
      <c r="Q78" s="43">
        <v>1674944.9736683441</v>
      </c>
      <c r="R78" s="43">
        <v>767407.13823353103</v>
      </c>
      <c r="S78" s="43">
        <v>378952.56736908498</v>
      </c>
      <c r="T78" s="43">
        <v>557938.58307102998</v>
      </c>
      <c r="U78" s="43">
        <v>405838.97835149744</v>
      </c>
      <c r="V78" s="43">
        <v>298977.90666787623</v>
      </c>
      <c r="W78" s="43"/>
      <c r="X78" s="43">
        <v>731116.2010325985</v>
      </c>
      <c r="Y78" s="43">
        <v>757153.23662803671</v>
      </c>
      <c r="Z78" s="30">
        <f t="shared" si="2"/>
        <v>26037.03559543821</v>
      </c>
      <c r="AA78" s="44">
        <v>3.5612718687760614E-2</v>
      </c>
      <c r="AB78" s="26">
        <v>2</v>
      </c>
      <c r="AC78" s="30">
        <v>57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51" ht="14.4" x14ac:dyDescent="0.3">
      <c r="A79" s="30">
        <v>78</v>
      </c>
      <c r="B79" s="30"/>
      <c r="C79" s="1" t="s">
        <v>97</v>
      </c>
      <c r="D79" s="43">
        <v>1120803.1427433011</v>
      </c>
      <c r="E79" s="43">
        <v>18639281.036392502</v>
      </c>
      <c r="F79" s="43">
        <v>1351675.8060636148</v>
      </c>
      <c r="G79" s="43">
        <v>1262786.2855419333</v>
      </c>
      <c r="H79" s="43">
        <v>561960.60051232646</v>
      </c>
      <c r="I79" s="43">
        <v>1230492.8998654045</v>
      </c>
      <c r="J79" s="43">
        <v>1055988.0209910888</v>
      </c>
      <c r="K79" s="43">
        <v>1218624.0229598735</v>
      </c>
      <c r="L79" s="43">
        <v>610705.85930566024</v>
      </c>
      <c r="M79" s="43">
        <v>1460404.02538477</v>
      </c>
      <c r="N79" s="43">
        <v>270800.48929761437</v>
      </c>
      <c r="O79" s="43">
        <v>1890620.5572062393</v>
      </c>
      <c r="P79" s="43">
        <v>1310728.9894558175</v>
      </c>
      <c r="Q79" s="43">
        <v>1152175.363785523</v>
      </c>
      <c r="R79" s="43">
        <v>962795.9681252545</v>
      </c>
      <c r="S79" s="43">
        <v>433445.23760984169</v>
      </c>
      <c r="T79" s="43">
        <v>687396.89905229735</v>
      </c>
      <c r="U79" s="43">
        <v>1021307.7876744985</v>
      </c>
      <c r="V79" s="43">
        <v>307711.70767850021</v>
      </c>
      <c r="W79" s="43"/>
      <c r="X79" s="43">
        <v>1496644.0278414367</v>
      </c>
      <c r="Y79" s="43">
        <v>1333946.7617872201</v>
      </c>
      <c r="Z79" s="30">
        <f t="shared" si="2"/>
        <v>-162697.26605421654</v>
      </c>
      <c r="AA79" s="44">
        <v>-0.10870805818058804</v>
      </c>
      <c r="AB79" s="26">
        <v>-1</v>
      </c>
      <c r="AC79" s="30">
        <v>7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1:51" ht="14.4" x14ac:dyDescent="0.3">
      <c r="A80" s="30">
        <v>79</v>
      </c>
      <c r="B80" s="30"/>
      <c r="C80" s="1" t="s">
        <v>98</v>
      </c>
      <c r="D80" s="43">
        <v>1048337.5889537876</v>
      </c>
      <c r="E80" s="43">
        <v>16703567.300856372</v>
      </c>
      <c r="F80" s="43">
        <v>988036.22010691115</v>
      </c>
      <c r="G80" s="43">
        <v>1284093.9472564142</v>
      </c>
      <c r="H80" s="43">
        <v>440183.40857144934</v>
      </c>
      <c r="I80" s="43">
        <v>564084.13435616682</v>
      </c>
      <c r="J80" s="43">
        <v>551225.72626473545</v>
      </c>
      <c r="K80" s="43">
        <v>889669.81578789372</v>
      </c>
      <c r="L80" s="43">
        <v>353469.05728124897</v>
      </c>
      <c r="M80" s="43">
        <v>1057526.1475152278</v>
      </c>
      <c r="N80" s="43">
        <v>219497.14130319047</v>
      </c>
      <c r="O80" s="43">
        <v>1941836.2138894598</v>
      </c>
      <c r="P80" s="43">
        <v>967335.61936107301</v>
      </c>
      <c r="Q80" s="43">
        <v>753658.03234871884</v>
      </c>
      <c r="R80" s="43">
        <v>775891.13071671932</v>
      </c>
      <c r="S80" s="43">
        <v>355120.86840221949</v>
      </c>
      <c r="T80" s="43">
        <v>786805.77519341232</v>
      </c>
      <c r="U80" s="43">
        <v>437152.82464584673</v>
      </c>
      <c r="V80" s="43">
        <v>288068.67224619113</v>
      </c>
      <c r="W80" s="43"/>
      <c r="X80" s="43">
        <v>1026829.8890652501</v>
      </c>
      <c r="Y80" s="43">
        <v>1007942.2731628297</v>
      </c>
      <c r="Z80" s="30">
        <f t="shared" si="2"/>
        <v>-18887.615902420366</v>
      </c>
      <c r="AA80" s="44">
        <v>-1.8394104129179856E-2</v>
      </c>
      <c r="AB80" s="26">
        <v>8</v>
      </c>
      <c r="AC80" s="30">
        <v>21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1:51" ht="14.4" x14ac:dyDescent="0.3">
      <c r="A81" s="30">
        <v>80</v>
      </c>
      <c r="B81" s="30"/>
      <c r="C81" s="1" t="s">
        <v>99</v>
      </c>
      <c r="D81" s="43">
        <v>592627.88815577549</v>
      </c>
      <c r="E81" s="43">
        <v>961919.6092181257</v>
      </c>
      <c r="F81" s="43">
        <v>960125.54728187667</v>
      </c>
      <c r="G81" s="43">
        <v>1511220.0906254447</v>
      </c>
      <c r="H81" s="43">
        <v>602068.7106449377</v>
      </c>
      <c r="I81" s="43">
        <v>372499.55824863835</v>
      </c>
      <c r="J81" s="43">
        <v>565083.91462500719</v>
      </c>
      <c r="K81" s="43">
        <v>839294.25571132416</v>
      </c>
      <c r="L81" s="43">
        <v>445108.10853273078</v>
      </c>
      <c r="M81" s="43">
        <v>1264768.568073919</v>
      </c>
      <c r="N81" s="43">
        <v>192466.66097922862</v>
      </c>
      <c r="O81" s="43">
        <v>1854773.9495409094</v>
      </c>
      <c r="P81" s="43">
        <v>840484.52260260039</v>
      </c>
      <c r="Q81" s="43">
        <v>358196.95745634043</v>
      </c>
      <c r="R81" s="43">
        <v>824730.00703394262</v>
      </c>
      <c r="S81" s="43">
        <v>376667.17567447294</v>
      </c>
      <c r="T81" s="43">
        <v>588168.14018199302</v>
      </c>
      <c r="U81" s="43">
        <v>407129.83041158918</v>
      </c>
      <c r="V81" s="43">
        <v>180584.95154399797</v>
      </c>
      <c r="W81" s="43"/>
      <c r="X81" s="43">
        <v>685042.15436286468</v>
      </c>
      <c r="Y81" s="43">
        <v>686911.64667002065</v>
      </c>
      <c r="Z81" s="30">
        <f t="shared" si="2"/>
        <v>1869.4923071559751</v>
      </c>
      <c r="AA81" s="44">
        <v>2.7290179082406496E-3</v>
      </c>
      <c r="AB81" s="26">
        <v>4</v>
      </c>
      <c r="AC81" s="30">
        <v>63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</row>
    <row r="82" spans="1:51" ht="14.4" x14ac:dyDescent="0.3">
      <c r="A82" s="30">
        <v>81</v>
      </c>
      <c r="B82" s="30"/>
      <c r="C82" s="1" t="s">
        <v>100</v>
      </c>
      <c r="D82" s="43">
        <v>592840.19787265698</v>
      </c>
      <c r="E82" s="43">
        <v>16770895.736825181</v>
      </c>
      <c r="F82" s="43">
        <v>1775824.6541302302</v>
      </c>
      <c r="G82" s="43">
        <v>1278703.6371080813</v>
      </c>
      <c r="H82" s="43">
        <v>1165138.9419891473</v>
      </c>
      <c r="I82" s="43">
        <v>527446.39409041568</v>
      </c>
      <c r="J82" s="43">
        <v>678553.5436278641</v>
      </c>
      <c r="K82" s="43">
        <v>778462.34847513435</v>
      </c>
      <c r="L82" s="43">
        <v>366502.10144438082</v>
      </c>
      <c r="M82" s="43">
        <v>1388019.7163728774</v>
      </c>
      <c r="N82" s="43">
        <v>218291.21175649186</v>
      </c>
      <c r="O82" s="43">
        <v>1819938.5167773601</v>
      </c>
      <c r="P82" s="43">
        <v>917327.27734740777</v>
      </c>
      <c r="Q82" s="43">
        <v>609857.74597339181</v>
      </c>
      <c r="R82" s="43">
        <v>788196.34137342277</v>
      </c>
      <c r="S82" s="43">
        <v>410184.65787058842</v>
      </c>
      <c r="T82" s="43">
        <v>675238.49524179217</v>
      </c>
      <c r="U82" s="43">
        <v>453379.02890706935</v>
      </c>
      <c r="V82" s="43">
        <v>212543.55702454966</v>
      </c>
      <c r="W82" s="43"/>
      <c r="X82" s="43">
        <v>1162252.4036784028</v>
      </c>
      <c r="Y82" s="43">
        <v>1102752.244368433</v>
      </c>
      <c r="Z82" s="30">
        <f t="shared" si="2"/>
        <v>-59500.159309969749</v>
      </c>
      <c r="AA82" s="44">
        <v>-5.1193836314434082E-2</v>
      </c>
      <c r="AB82" s="26">
        <v>6</v>
      </c>
      <c r="AC82" s="30">
        <v>14</v>
      </c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</row>
    <row r="83" spans="1:51" ht="14.4" x14ac:dyDescent="0.3">
      <c r="A83" s="30">
        <v>82</v>
      </c>
      <c r="B83" s="30"/>
      <c r="C83" s="1" t="s">
        <v>101</v>
      </c>
      <c r="D83" s="43">
        <v>531446.32636490464</v>
      </c>
      <c r="E83" s="43">
        <v>1065111.0937041871</v>
      </c>
      <c r="F83" s="43">
        <v>871892.9472188158</v>
      </c>
      <c r="G83" s="43">
        <v>737361.20474518044</v>
      </c>
      <c r="H83" s="43">
        <v>544818.41008982551</v>
      </c>
      <c r="I83" s="43">
        <v>428462.47786604497</v>
      </c>
      <c r="J83" s="43">
        <v>446919.8150420434</v>
      </c>
      <c r="K83" s="43">
        <v>692850.59335830202</v>
      </c>
      <c r="L83" s="43">
        <v>432014.66338840488</v>
      </c>
      <c r="M83" s="43">
        <v>778157.86858643859</v>
      </c>
      <c r="N83" s="43">
        <v>188853.07813733225</v>
      </c>
      <c r="O83" s="43">
        <v>1570145.72335029</v>
      </c>
      <c r="P83" s="43">
        <v>536878.86620918056</v>
      </c>
      <c r="Q83" s="43">
        <v>631367.7445305041</v>
      </c>
      <c r="R83" s="43">
        <v>692875.65406354098</v>
      </c>
      <c r="S83" s="43">
        <v>306933.67727134022</v>
      </c>
      <c r="T83" s="43">
        <v>523176.37778143003</v>
      </c>
      <c r="U83" s="43">
        <v>336775.67367006541</v>
      </c>
      <c r="V83" s="43">
        <v>238869.22473996971</v>
      </c>
      <c r="W83" s="43"/>
      <c r="X83" s="43">
        <v>597871.66694107198</v>
      </c>
      <c r="Y83" s="43">
        <v>586463.00063795142</v>
      </c>
      <c r="Z83" s="30">
        <f t="shared" si="2"/>
        <v>-11408.666303120553</v>
      </c>
      <c r="AA83" s="44">
        <v>-1.9082132393882123E-2</v>
      </c>
      <c r="AB83" s="26">
        <v>0</v>
      </c>
      <c r="AC83" s="30">
        <v>75</v>
      </c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</row>
    <row r="84" spans="1:51" ht="14.4" x14ac:dyDescent="0.3">
      <c r="A84" s="30">
        <v>83</v>
      </c>
      <c r="B84" s="30"/>
      <c r="C84" s="1" t="s">
        <v>102</v>
      </c>
      <c r="D84" s="43">
        <v>599125.35594583768</v>
      </c>
      <c r="E84" s="43">
        <v>653951.39160714217</v>
      </c>
      <c r="F84" s="43">
        <v>1478852.2914328296</v>
      </c>
      <c r="G84" s="43">
        <v>1494941.0058188394</v>
      </c>
      <c r="H84" s="43">
        <v>697019.43260781036</v>
      </c>
      <c r="I84" s="43">
        <v>480281.29776626593</v>
      </c>
      <c r="J84" s="43">
        <v>747554.88662003318</v>
      </c>
      <c r="K84" s="43">
        <v>1081627.2468406581</v>
      </c>
      <c r="L84" s="43">
        <v>496041.9472619936</v>
      </c>
      <c r="M84" s="43">
        <v>1757998.1626156499</v>
      </c>
      <c r="N84" s="43">
        <v>185606.82156699983</v>
      </c>
      <c r="O84" s="43">
        <v>1598851.9547494282</v>
      </c>
      <c r="P84" s="43">
        <v>1143787.5013877703</v>
      </c>
      <c r="Q84" s="43">
        <v>1079973.1511786752</v>
      </c>
      <c r="R84" s="43">
        <v>788730.64630458225</v>
      </c>
      <c r="S84" s="43">
        <v>433238.31900589337</v>
      </c>
      <c r="T84" s="43">
        <v>718781.22433739284</v>
      </c>
      <c r="U84" s="43">
        <v>751879.07067986333</v>
      </c>
      <c r="V84" s="43">
        <v>257041.3718430624</v>
      </c>
      <c r="W84" s="43"/>
      <c r="X84" s="43">
        <v>919243.40048694774</v>
      </c>
      <c r="Y84" s="43">
        <v>872095.90178152267</v>
      </c>
      <c r="Z84" s="30">
        <f t="shared" si="2"/>
        <v>-47147.498705425067</v>
      </c>
      <c r="AA84" s="44">
        <v>-5.1289461181282081E-2</v>
      </c>
      <c r="AB84" s="26">
        <v>-2</v>
      </c>
      <c r="AC84" s="30">
        <v>39</v>
      </c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1:51" ht="14.4" x14ac:dyDescent="0.3">
      <c r="A85" s="30">
        <v>84</v>
      </c>
      <c r="B85" s="30"/>
      <c r="C85" s="1" t="s">
        <v>103</v>
      </c>
      <c r="D85" s="43">
        <v>629534.12052392063</v>
      </c>
      <c r="E85" s="43">
        <v>10854417.493873468</v>
      </c>
      <c r="F85" s="43">
        <v>1555387.9223971262</v>
      </c>
      <c r="G85" s="43">
        <v>1457085.2882288243</v>
      </c>
      <c r="H85" s="43">
        <v>721249.11241741839</v>
      </c>
      <c r="I85" s="43">
        <v>1170686.5348059323</v>
      </c>
      <c r="J85" s="43">
        <v>444685.3678073847</v>
      </c>
      <c r="K85" s="43">
        <v>804390.97593148099</v>
      </c>
      <c r="L85" s="43">
        <v>646394.10405109753</v>
      </c>
      <c r="M85" s="43">
        <v>1074399.8509665942</v>
      </c>
      <c r="N85" s="43">
        <v>229429.75318850906</v>
      </c>
      <c r="O85" s="43">
        <v>1321598.9645796551</v>
      </c>
      <c r="P85" s="43">
        <v>558528.41729669087</v>
      </c>
      <c r="Q85" s="43">
        <v>613981.64104360808</v>
      </c>
      <c r="R85" s="43">
        <v>888909.04730379779</v>
      </c>
      <c r="S85" s="43">
        <v>440780.77353502245</v>
      </c>
      <c r="T85" s="43">
        <v>690522.48138513463</v>
      </c>
      <c r="U85" s="43">
        <v>461876.53081655822</v>
      </c>
      <c r="V85" s="43">
        <v>210138.87110945256</v>
      </c>
      <c r="W85" s="43"/>
      <c r="X85" s="43">
        <v>1285937.2152714645</v>
      </c>
      <c r="Y85" s="43">
        <v>975423.79439513164</v>
      </c>
      <c r="Z85" s="30">
        <f t="shared" si="2"/>
        <v>-310513.42087633291</v>
      </c>
      <c r="AA85" s="44">
        <v>-0.2414685703071302</v>
      </c>
      <c r="AB85" s="26">
        <v>-13</v>
      </c>
      <c r="AC85" s="30">
        <v>26</v>
      </c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1:51" ht="14.4" x14ac:dyDescent="0.3">
      <c r="A86" s="30">
        <v>85</v>
      </c>
      <c r="B86" s="30"/>
      <c r="C86" s="1" t="s">
        <v>104</v>
      </c>
      <c r="D86" s="43">
        <v>832083.42029927112</v>
      </c>
      <c r="E86" s="43">
        <v>678163.50240756432</v>
      </c>
      <c r="F86" s="43">
        <v>894725.08129314298</v>
      </c>
      <c r="G86" s="43">
        <v>1024984.3667161466</v>
      </c>
      <c r="H86" s="43">
        <v>525403.8760379696</v>
      </c>
      <c r="I86" s="43">
        <v>656163.39362310735</v>
      </c>
      <c r="J86" s="43">
        <v>541593.42450590082</v>
      </c>
      <c r="K86" s="43">
        <v>832978.01141325745</v>
      </c>
      <c r="L86" s="43">
        <v>505597.73703555367</v>
      </c>
      <c r="M86" s="43">
        <v>1358108.3541954716</v>
      </c>
      <c r="N86" s="43">
        <v>164619.39154027411</v>
      </c>
      <c r="O86" s="43">
        <v>3403892.9150717561</v>
      </c>
      <c r="P86" s="43">
        <v>817234.89463085937</v>
      </c>
      <c r="Q86" s="43">
        <v>648777.89711382927</v>
      </c>
      <c r="R86" s="43">
        <v>883498.61636333866</v>
      </c>
      <c r="S86" s="43">
        <v>476151.6346243397</v>
      </c>
      <c r="T86" s="43">
        <v>783757.66524192749</v>
      </c>
      <c r="U86" s="43">
        <v>422953.72664137033</v>
      </c>
      <c r="V86" s="43">
        <v>187275.94743917062</v>
      </c>
      <c r="W86" s="43"/>
      <c r="X86" s="43">
        <v>770583.95892311179</v>
      </c>
      <c r="Y86" s="43">
        <v>772623.05160844757</v>
      </c>
      <c r="Z86" s="30">
        <f t="shared" si="2"/>
        <v>2039.0926853357814</v>
      </c>
      <c r="AA86" s="44">
        <v>2.6461654978977567E-3</v>
      </c>
      <c r="AB86" s="26">
        <v>1</v>
      </c>
      <c r="AC86" s="30">
        <v>54</v>
      </c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</row>
    <row r="87" spans="1:51" ht="14.4" x14ac:dyDescent="0.3">
      <c r="A87" s="30">
        <v>86</v>
      </c>
      <c r="B87" s="30"/>
      <c r="C87" s="1" t="s">
        <v>105</v>
      </c>
      <c r="D87" s="43">
        <v>703841.96118235134</v>
      </c>
      <c r="E87" s="43">
        <v>16697709.02572209</v>
      </c>
      <c r="F87" s="43">
        <v>1080908.9158645466</v>
      </c>
      <c r="G87" s="43">
        <v>1275565.2226139023</v>
      </c>
      <c r="H87" s="43">
        <v>903589.1702363505</v>
      </c>
      <c r="I87" s="43">
        <v>477443.57279153535</v>
      </c>
      <c r="J87" s="43">
        <v>571928.02981698432</v>
      </c>
      <c r="K87" s="43">
        <v>804730.45183994144</v>
      </c>
      <c r="L87" s="43">
        <v>323197.01881426951</v>
      </c>
      <c r="M87" s="43">
        <v>993589.12503069406</v>
      </c>
      <c r="N87" s="43">
        <v>217061.53586569743</v>
      </c>
      <c r="O87" s="43">
        <v>1970435.9924514543</v>
      </c>
      <c r="P87" s="43">
        <v>998013.35630972509</v>
      </c>
      <c r="Q87" s="43">
        <v>848598.16538467933</v>
      </c>
      <c r="R87" s="43">
        <v>816925.55900297407</v>
      </c>
      <c r="S87" s="43">
        <v>399933.97543682624</v>
      </c>
      <c r="T87" s="43">
        <v>553770.93616661895</v>
      </c>
      <c r="U87" s="43">
        <v>321765.71465753473</v>
      </c>
      <c r="V87" s="43">
        <v>150118.64888433003</v>
      </c>
      <c r="W87" s="43"/>
      <c r="X87" s="43">
        <v>942230.70706959569</v>
      </c>
      <c r="Y87" s="43">
        <v>980078.31333204242</v>
      </c>
      <c r="Z87" s="30">
        <f t="shared" si="2"/>
        <v>37847.60626244673</v>
      </c>
      <c r="AA87" s="44">
        <v>4.0168088323246698E-2</v>
      </c>
      <c r="AB87" s="26">
        <v>9</v>
      </c>
      <c r="AC87" s="30">
        <v>25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</row>
    <row r="88" spans="1:51" ht="14.4" x14ac:dyDescent="0.3">
      <c r="A88" s="30">
        <v>87</v>
      </c>
      <c r="B88" s="30"/>
      <c r="C88" s="1" t="s">
        <v>106</v>
      </c>
      <c r="D88" s="43">
        <v>1155972.9496752692</v>
      </c>
      <c r="E88" s="43">
        <v>4381208.7908605505</v>
      </c>
      <c r="F88" s="43">
        <v>1170914.3746361919</v>
      </c>
      <c r="G88" s="43">
        <v>2429738.8091411442</v>
      </c>
      <c r="H88" s="43">
        <v>461728.73678810673</v>
      </c>
      <c r="I88" s="43">
        <v>590660.56917670509</v>
      </c>
      <c r="J88" s="43">
        <v>473600.93666405411</v>
      </c>
      <c r="K88" s="43">
        <v>854909.70370197925</v>
      </c>
      <c r="L88" s="43">
        <v>492810.57539096195</v>
      </c>
      <c r="M88" s="43">
        <v>932080.62987819652</v>
      </c>
      <c r="N88" s="43">
        <v>118395.48402822134</v>
      </c>
      <c r="O88" s="43">
        <v>1411620.088132581</v>
      </c>
      <c r="P88" s="43">
        <v>784165.66149617429</v>
      </c>
      <c r="Q88" s="43">
        <v>673479.82008543692</v>
      </c>
      <c r="R88" s="43">
        <v>947836.25207798998</v>
      </c>
      <c r="S88" s="43">
        <v>369121.55284208019</v>
      </c>
      <c r="T88" s="43">
        <v>663444.22091682546</v>
      </c>
      <c r="U88" s="43">
        <v>325085.39341492788</v>
      </c>
      <c r="V88" s="43">
        <v>144215.18239162961</v>
      </c>
      <c r="W88" s="43"/>
      <c r="X88" s="43">
        <v>809742.76900765114</v>
      </c>
      <c r="Y88" s="43">
        <v>827818.03205062705</v>
      </c>
      <c r="Z88" s="30">
        <f t="shared" si="2"/>
        <v>18075.263042975916</v>
      </c>
      <c r="AA88" s="44">
        <v>2.2322228409803913E-2</v>
      </c>
      <c r="AB88" s="26">
        <v>5</v>
      </c>
      <c r="AC88" s="30">
        <v>45</v>
      </c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</row>
    <row r="89" spans="1:51" ht="14.4" x14ac:dyDescent="0.3">
      <c r="A89" s="30">
        <v>88</v>
      </c>
      <c r="B89" s="30"/>
      <c r="C89" s="1" t="s">
        <v>107</v>
      </c>
      <c r="D89" s="43">
        <v>505805.03651109664</v>
      </c>
      <c r="E89" s="43">
        <v>2145616.2188575445</v>
      </c>
      <c r="F89" s="43">
        <v>824939.89106043801</v>
      </c>
      <c r="G89" s="43">
        <v>701613.88715431257</v>
      </c>
      <c r="H89" s="43">
        <v>597436.48029294331</v>
      </c>
      <c r="I89" s="43">
        <v>688189.4903490768</v>
      </c>
      <c r="J89" s="43">
        <v>531023.11093134142</v>
      </c>
      <c r="K89" s="43">
        <v>709886.35875963152</v>
      </c>
      <c r="L89" s="43">
        <v>305903.00874712685</v>
      </c>
      <c r="M89" s="43">
        <v>778440.6235153944</v>
      </c>
      <c r="N89" s="43">
        <v>172537.99694325047</v>
      </c>
      <c r="O89" s="43">
        <v>1462211.2810052605</v>
      </c>
      <c r="P89" s="43">
        <v>763198.49025285535</v>
      </c>
      <c r="Q89" s="43">
        <v>592114.66969320201</v>
      </c>
      <c r="R89" s="43">
        <v>821914.40584104857</v>
      </c>
      <c r="S89" s="43">
        <v>423542.75931413536</v>
      </c>
      <c r="T89" s="43">
        <v>600051.56979422853</v>
      </c>
      <c r="U89" s="43">
        <v>445871.39546517178</v>
      </c>
      <c r="V89" s="43">
        <v>219017.11546864774</v>
      </c>
      <c r="W89" s="43"/>
      <c r="X89" s="43">
        <v>659447.99109231506</v>
      </c>
      <c r="Y89" s="43">
        <v>658909.61727076035</v>
      </c>
      <c r="Z89" s="30">
        <f t="shared" si="2"/>
        <v>-538.3738215547055</v>
      </c>
      <c r="AA89" s="44">
        <v>-8.1640073034860983E-4</v>
      </c>
      <c r="AB89" s="26">
        <v>4</v>
      </c>
      <c r="AC89" s="30">
        <v>67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</row>
    <row r="90" spans="1:51" ht="14.4" x14ac:dyDescent="0.3">
      <c r="A90" s="30">
        <v>89</v>
      </c>
      <c r="B90" s="30">
        <v>1</v>
      </c>
      <c r="C90" s="1" t="s">
        <v>108</v>
      </c>
      <c r="D90" s="43">
        <v>768970.44086688827</v>
      </c>
      <c r="E90" s="43">
        <v>14298139.903003851</v>
      </c>
      <c r="F90" s="43">
        <v>1567138.7370469528</v>
      </c>
      <c r="G90" s="43">
        <v>1765389.9039013309</v>
      </c>
      <c r="H90" s="43">
        <v>982687.93796545139</v>
      </c>
      <c r="I90" s="43">
        <v>1446836.7287943806</v>
      </c>
      <c r="J90" s="43">
        <v>842404.79094675067</v>
      </c>
      <c r="K90" s="43">
        <v>1421281.6445222329</v>
      </c>
      <c r="L90" s="43">
        <v>470633.53972558537</v>
      </c>
      <c r="M90" s="43">
        <v>1219750.0481494188</v>
      </c>
      <c r="N90" s="43">
        <v>222499.97288084289</v>
      </c>
      <c r="O90" s="43">
        <v>2268905.402505504</v>
      </c>
      <c r="P90" s="43">
        <v>1381763.8877038003</v>
      </c>
      <c r="Q90" s="43">
        <v>1488286.2443351096</v>
      </c>
      <c r="R90" s="43">
        <v>941400.61142878467</v>
      </c>
      <c r="S90" s="43">
        <v>465569.07786462473</v>
      </c>
      <c r="T90" s="43">
        <v>786767.72170823487</v>
      </c>
      <c r="U90" s="43">
        <v>494183.77338948264</v>
      </c>
      <c r="V90" s="43">
        <v>215375.0473859843</v>
      </c>
      <c r="W90" s="43"/>
      <c r="X90" s="43">
        <v>1887768.2135606548</v>
      </c>
      <c r="Y90" s="43">
        <v>1289669.9230876716</v>
      </c>
      <c r="Z90" s="30">
        <f t="shared" si="2"/>
        <v>-598098.29047298315</v>
      </c>
      <c r="AA90" s="44"/>
      <c r="AC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</row>
    <row r="91" spans="1:51" ht="14.4" x14ac:dyDescent="0.3">
      <c r="A91" s="30">
        <v>90</v>
      </c>
      <c r="B91" s="30"/>
      <c r="C91" s="1" t="s">
        <v>109</v>
      </c>
      <c r="D91" s="43">
        <v>702459.3975192291</v>
      </c>
      <c r="E91" s="43">
        <v>1785863.7035382153</v>
      </c>
      <c r="F91" s="43">
        <v>922314.42542970146</v>
      </c>
      <c r="G91" s="43">
        <v>1686220.5031886294</v>
      </c>
      <c r="H91" s="43">
        <v>797591.38276286609</v>
      </c>
      <c r="I91" s="43">
        <v>466611.34791987611</v>
      </c>
      <c r="J91" s="43">
        <v>431293.24481978035</v>
      </c>
      <c r="K91" s="43">
        <v>1188909.4005324827</v>
      </c>
      <c r="L91" s="43">
        <v>338457.30159711017</v>
      </c>
      <c r="M91" s="43">
        <v>1317651.3083484769</v>
      </c>
      <c r="N91" s="43">
        <v>185386.99873334001</v>
      </c>
      <c r="O91" s="43">
        <v>1590030.6381182827</v>
      </c>
      <c r="P91" s="43">
        <v>434137.79688007763</v>
      </c>
      <c r="Q91" s="43">
        <v>650906.88612897194</v>
      </c>
      <c r="R91" s="43">
        <v>694915.88064925943</v>
      </c>
      <c r="S91" s="43">
        <v>366276.77913573384</v>
      </c>
      <c r="T91" s="43">
        <v>624994.69861049391</v>
      </c>
      <c r="U91" s="43">
        <v>400016.58088056732</v>
      </c>
      <c r="V91" s="43">
        <v>166674.37905167544</v>
      </c>
      <c r="W91" s="43"/>
      <c r="X91" s="43">
        <v>702608.9793243258</v>
      </c>
      <c r="Y91" s="43">
        <v>694316.07091531099</v>
      </c>
      <c r="Z91" s="30">
        <f t="shared" si="2"/>
        <v>-8292.9084090148099</v>
      </c>
      <c r="AA91" s="44">
        <v>-1.1803020816770426E-2</v>
      </c>
      <c r="AB91" s="26">
        <v>2</v>
      </c>
      <c r="AC91" s="30">
        <v>62</v>
      </c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</row>
    <row r="92" spans="1:51" ht="14.4" x14ac:dyDescent="0.3">
      <c r="A92" s="30">
        <v>91</v>
      </c>
      <c r="B92" s="30"/>
      <c r="C92" s="1" t="s">
        <v>110</v>
      </c>
      <c r="D92" s="43">
        <v>836332.19947193749</v>
      </c>
      <c r="E92" s="43">
        <v>1252375.0661623103</v>
      </c>
      <c r="F92" s="43">
        <v>1776268.1995450894</v>
      </c>
      <c r="G92" s="43">
        <v>1859759.7792980189</v>
      </c>
      <c r="H92" s="43">
        <v>1284687.1061592221</v>
      </c>
      <c r="I92" s="43">
        <v>766181.54366514704</v>
      </c>
      <c r="J92" s="43">
        <v>810628.75501271151</v>
      </c>
      <c r="K92" s="43">
        <v>1351679.3611511223</v>
      </c>
      <c r="L92" s="43">
        <v>522822.03189897945</v>
      </c>
      <c r="M92" s="43">
        <v>1495594.1787240328</v>
      </c>
      <c r="N92" s="43">
        <v>213509.87637478721</v>
      </c>
      <c r="O92" s="43">
        <v>2558286.0888980143</v>
      </c>
      <c r="P92" s="43">
        <v>1304151.7493676057</v>
      </c>
      <c r="Q92" s="43">
        <v>990228.23415036465</v>
      </c>
      <c r="R92" s="43">
        <v>1015066.9346083836</v>
      </c>
      <c r="S92" s="43">
        <v>403134.5881689362</v>
      </c>
      <c r="T92" s="43">
        <v>690505.01869960432</v>
      </c>
      <c r="U92" s="43">
        <v>567999.91084642825</v>
      </c>
      <c r="V92" s="43">
        <v>372487.22891225986</v>
      </c>
      <c r="W92" s="43"/>
      <c r="X92" s="43">
        <v>1098881.5579162815</v>
      </c>
      <c r="Y92" s="43">
        <v>1044764.211744307</v>
      </c>
      <c r="Z92" s="30">
        <f t="shared" si="2"/>
        <v>-54117.346171974554</v>
      </c>
      <c r="AA92" s="44">
        <v>-4.9247660752986699E-2</v>
      </c>
      <c r="AB92" s="26">
        <v>5</v>
      </c>
      <c r="AC92" s="30">
        <v>18</v>
      </c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 ht="14.4" x14ac:dyDescent="0.3">
      <c r="A93" s="30">
        <v>92</v>
      </c>
      <c r="B93" s="30">
        <v>1</v>
      </c>
      <c r="C93" s="1" t="s">
        <v>111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30"/>
      <c r="AA93" s="44"/>
      <c r="AC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</row>
    <row r="94" spans="1:51" ht="14.4" x14ac:dyDescent="0.3">
      <c r="A94" s="30">
        <v>93</v>
      </c>
      <c r="B94" s="30"/>
      <c r="C94" s="1" t="s">
        <v>112</v>
      </c>
      <c r="D94" s="43">
        <v>473481.42420528748</v>
      </c>
      <c r="E94" s="43">
        <v>10003821.695137426</v>
      </c>
      <c r="F94" s="43">
        <v>1155036.7985880743</v>
      </c>
      <c r="G94" s="43">
        <v>1755406.2264820735</v>
      </c>
      <c r="H94" s="43">
        <v>506078.91221823142</v>
      </c>
      <c r="I94" s="43">
        <v>1479078.3419394994</v>
      </c>
      <c r="J94" s="43">
        <v>503799.53553247225</v>
      </c>
      <c r="K94" s="43">
        <v>1347613.7231387061</v>
      </c>
      <c r="L94" s="43">
        <v>451659.31200822379</v>
      </c>
      <c r="M94" s="43">
        <v>855535.32492434932</v>
      </c>
      <c r="N94" s="43">
        <v>183521.80924845923</v>
      </c>
      <c r="O94" s="43">
        <v>1860635.9941856023</v>
      </c>
      <c r="P94" s="43">
        <v>710123.55288824544</v>
      </c>
      <c r="Q94" s="43">
        <v>2056911.5053808433</v>
      </c>
      <c r="R94" s="43">
        <v>921891.96562648856</v>
      </c>
      <c r="S94" s="43">
        <v>528880.0154270418</v>
      </c>
      <c r="T94" s="43">
        <v>877656.85603141971</v>
      </c>
      <c r="U94" s="43">
        <v>505609.06215810694</v>
      </c>
      <c r="V94" s="43">
        <v>87224.304139549145</v>
      </c>
      <c r="W94" s="43"/>
      <c r="X94" s="43">
        <v>2920806.2966962401</v>
      </c>
      <c r="Y94" s="43">
        <v>1045499.6201429779</v>
      </c>
      <c r="Z94" s="30">
        <f t="shared" si="2"/>
        <v>-1875306.6765532622</v>
      </c>
      <c r="AA94" s="44">
        <v>-0.64205102497705679</v>
      </c>
      <c r="AB94" s="26">
        <v>-13</v>
      </c>
      <c r="AC94" s="30">
        <v>17</v>
      </c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 ht="14.4" x14ac:dyDescent="0.3">
      <c r="A95" s="30">
        <v>94</v>
      </c>
      <c r="B95" s="30"/>
      <c r="C95" s="1" t="s">
        <v>113</v>
      </c>
      <c r="D95" s="43">
        <v>333924.24488074431</v>
      </c>
      <c r="E95" s="43">
        <v>16148968.078575907</v>
      </c>
      <c r="F95" s="43">
        <v>2409537.4573052162</v>
      </c>
      <c r="G95" s="43">
        <v>1108167.8166246873</v>
      </c>
      <c r="H95" s="43">
        <v>921953.23364594718</v>
      </c>
      <c r="I95" s="43">
        <v>3992411.9607548546</v>
      </c>
      <c r="J95" s="43">
        <v>4014350.2137268758</v>
      </c>
      <c r="K95" s="43">
        <v>1345392.7337793275</v>
      </c>
      <c r="L95" s="43">
        <v>485959.18151872116</v>
      </c>
      <c r="M95" s="43">
        <v>1000673.0316869635</v>
      </c>
      <c r="N95" s="43">
        <v>242043.49237429764</v>
      </c>
      <c r="O95" s="43">
        <v>1868192.6024083362</v>
      </c>
      <c r="P95" s="43">
        <v>464982.46881314873</v>
      </c>
      <c r="Q95" s="43">
        <v>2279300.3795788824</v>
      </c>
      <c r="R95" s="43">
        <v>992124.67587561347</v>
      </c>
      <c r="S95" s="43">
        <v>544098.78644339065</v>
      </c>
      <c r="T95" s="43">
        <v>1342967.4185558443</v>
      </c>
      <c r="U95" s="43">
        <v>656131.78476202965</v>
      </c>
      <c r="V95" s="43">
        <v>103439.24810029048</v>
      </c>
      <c r="W95" s="43"/>
      <c r="X95" s="43">
        <v>4774173.3774422547</v>
      </c>
      <c r="Y95" s="43">
        <v>2232116.8643701631</v>
      </c>
      <c r="Z95" s="30">
        <f t="shared" si="2"/>
        <v>-2542056.5130720916</v>
      </c>
      <c r="AA95" s="44">
        <v>-0.53246003278456322</v>
      </c>
      <c r="AB95" s="26">
        <v>1</v>
      </c>
      <c r="AC95" s="30">
        <v>1</v>
      </c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 ht="14.4" x14ac:dyDescent="0.3">
      <c r="A96" s="30">
        <v>95</v>
      </c>
      <c r="B96" s="30"/>
      <c r="C96" s="1" t="s">
        <v>114</v>
      </c>
      <c r="D96" s="43">
        <v>834391.83406607504</v>
      </c>
      <c r="E96" s="43">
        <v>30483833.674515307</v>
      </c>
      <c r="F96" s="43">
        <v>2601350.2241204754</v>
      </c>
      <c r="G96" s="43">
        <v>1983515.639003142</v>
      </c>
      <c r="H96" s="43">
        <v>939590.15476399416</v>
      </c>
      <c r="I96" s="43">
        <v>905196.15971452347</v>
      </c>
      <c r="J96" s="43">
        <v>1048857.931592094</v>
      </c>
      <c r="K96" s="43">
        <v>1963519.1899515495</v>
      </c>
      <c r="L96" s="43">
        <v>608850.17253161443</v>
      </c>
      <c r="M96" s="43">
        <v>1309047.4169652821</v>
      </c>
      <c r="N96" s="43">
        <v>311884.70882705733</v>
      </c>
      <c r="O96" s="43">
        <v>2599737.700315739</v>
      </c>
      <c r="P96" s="43">
        <v>3598756.3916603671</v>
      </c>
      <c r="Q96" s="43">
        <v>1247168.0059762325</v>
      </c>
      <c r="R96" s="43">
        <v>877981.82004232728</v>
      </c>
      <c r="S96" s="43">
        <v>664353.59821331326</v>
      </c>
      <c r="T96" s="43">
        <v>701784.71227395372</v>
      </c>
      <c r="U96" s="43">
        <v>331500.30197275843</v>
      </c>
      <c r="V96" s="43">
        <v>260042.6864460255</v>
      </c>
      <c r="W96" s="43"/>
      <c r="X96" s="43">
        <v>1667803.0394164531</v>
      </c>
      <c r="Y96" s="43">
        <v>1837855.8219226261</v>
      </c>
      <c r="Z96" s="30">
        <f t="shared" si="2"/>
        <v>170052.78250617301</v>
      </c>
      <c r="AA96" s="44">
        <v>0.10196214929892</v>
      </c>
      <c r="AB96" s="26">
        <v>2</v>
      </c>
      <c r="AC96" s="30">
        <v>3</v>
      </c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51" ht="14.4" x14ac:dyDescent="0.3">
      <c r="A97" s="30">
        <v>96</v>
      </c>
      <c r="B97" s="30"/>
      <c r="C97" s="1" t="s">
        <v>115</v>
      </c>
      <c r="D97" s="43">
        <v>946201.6030120746</v>
      </c>
      <c r="E97" s="43">
        <v>2185783.3189881211</v>
      </c>
      <c r="F97" s="43">
        <v>1469265.3040916761</v>
      </c>
      <c r="G97" s="43">
        <v>1421176.4818903585</v>
      </c>
      <c r="H97" s="43">
        <v>1091028.0122726853</v>
      </c>
      <c r="I97" s="43">
        <v>552448.78394665953</v>
      </c>
      <c r="J97" s="43">
        <v>575607.28860181593</v>
      </c>
      <c r="K97" s="43">
        <v>917011.54030723532</v>
      </c>
      <c r="L97" s="43">
        <v>281642.81078762305</v>
      </c>
      <c r="M97" s="43">
        <v>1072120.2129596279</v>
      </c>
      <c r="N97" s="43">
        <v>217454.98435465549</v>
      </c>
      <c r="O97" s="43">
        <v>2183047.6943189721</v>
      </c>
      <c r="P97" s="43">
        <v>1038334.0725254548</v>
      </c>
      <c r="Q97" s="43">
        <v>816474.53401310521</v>
      </c>
      <c r="R97" s="43">
        <v>853189.08638141677</v>
      </c>
      <c r="S97" s="43">
        <v>395081.47250626219</v>
      </c>
      <c r="T97" s="43">
        <v>733453.1281144931</v>
      </c>
      <c r="U97" s="43">
        <v>367780.24959800276</v>
      </c>
      <c r="V97" s="43">
        <v>183820.19188793658</v>
      </c>
      <c r="W97" s="43"/>
      <c r="X97" s="43">
        <v>909149.56014849944</v>
      </c>
      <c r="Y97" s="43">
        <v>862059.63215102733</v>
      </c>
      <c r="Z97" s="30">
        <f t="shared" si="2"/>
        <v>-47089.927997472114</v>
      </c>
      <c r="AA97" s="44">
        <v>-5.1795579145174409E-2</v>
      </c>
      <c r="AB97" s="26">
        <v>-2</v>
      </c>
      <c r="AC97" s="30">
        <v>40</v>
      </c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51" ht="14.4" x14ac:dyDescent="0.3">
      <c r="AA98" s="44"/>
    </row>
    <row r="99" spans="1:51" ht="14.4" x14ac:dyDescent="0.3">
      <c r="AA99" s="44"/>
    </row>
    <row r="100" spans="1:51" ht="14.4" x14ac:dyDescent="0.3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Y100" s="21"/>
      <c r="AA100" s="44"/>
    </row>
    <row r="101" spans="1:51" ht="14.4" x14ac:dyDescent="0.3">
      <c r="C101" s="1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AA101" s="44"/>
    </row>
    <row r="102" spans="1:51" ht="14.4" x14ac:dyDescent="0.3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AA102" s="44"/>
    </row>
    <row r="103" spans="1:51" ht="14.4" x14ac:dyDescent="0.3">
      <c r="AA103" s="44"/>
    </row>
    <row r="104" spans="1:51" ht="14.4" x14ac:dyDescent="0.3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AA104" s="44"/>
    </row>
    <row r="105" spans="1:51" ht="14.4" x14ac:dyDescent="0.3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AA105" s="44"/>
    </row>
    <row r="106" spans="1:51" ht="14.4" x14ac:dyDescent="0.3">
      <c r="AA106" s="44"/>
    </row>
  </sheetData>
  <autoFilter ref="A1:AY97" xr:uid="{00000000-0009-0000-0000-000002000000}">
    <sortState xmlns:xlrd2="http://schemas.microsoft.com/office/spreadsheetml/2017/richdata2" ref="A2:AX97">
      <sortCondition ref="A1:A97"/>
    </sortState>
  </autoFilter>
  <conditionalFormatting sqref="AA2:AA10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{A5A9B120-CF80-47C7-9F0F-16F592676232}</x14:id>
        </ext>
      </extLst>
    </cfRule>
  </conditionalFormatting>
  <conditionalFormatting sqref="AB97:AB106 AB2:AB8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{B6BB7454-D1DF-4037-94B4-C7A2A240DEB8}</x14:id>
        </ext>
      </extLst>
    </cfRule>
  </conditionalFormatting>
  <conditionalFormatting sqref="AC2:AC8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A9B120-CF80-47C7-9F0F-16F59267623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AA2:AA106</xm:sqref>
        </x14:conditionalFormatting>
        <x14:conditionalFormatting xmlns:xm="http://schemas.microsoft.com/office/excel/2006/main">
          <x14:cfRule type="dataBar" id="{B6BB7454-D1DF-4037-94B4-C7A2A240DE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AB97:AB106 AB2:AB87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E106" sqref="E106"/>
    </sheetView>
  </sheetViews>
  <sheetFormatPr defaultColWidth="34.5546875" defaultRowHeight="26.25" customHeight="1" x14ac:dyDescent="0.3"/>
  <cols>
    <col min="1" max="1" width="34.5546875" style="12"/>
    <col min="2" max="22" width="15.5546875" style="21" customWidth="1"/>
    <col min="23" max="16384" width="34.5546875" style="21"/>
  </cols>
  <sheetData>
    <row r="1" spans="1:22" ht="128.25" customHeight="1" x14ac:dyDescent="0.3">
      <c r="A1" s="58" t="s">
        <v>142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127</v>
      </c>
      <c r="V1" s="27" t="s">
        <v>128</v>
      </c>
    </row>
    <row r="2" spans="1:22" ht="14.4" x14ac:dyDescent="0.3">
      <c r="A2" s="27" t="s">
        <v>20</v>
      </c>
      <c r="B2" s="34">
        <v>4936626</v>
      </c>
      <c r="C2" s="34">
        <v>1141686</v>
      </c>
      <c r="D2" s="34">
        <v>10066754</v>
      </c>
      <c r="E2" s="34">
        <v>1621934</v>
      </c>
      <c r="F2" s="34">
        <v>721455</v>
      </c>
      <c r="G2" s="34">
        <v>6390819</v>
      </c>
      <c r="H2" s="34">
        <v>13669919</v>
      </c>
      <c r="I2" s="34">
        <v>5353104</v>
      </c>
      <c r="J2" s="34">
        <v>1721883</v>
      </c>
      <c r="K2" s="34">
        <v>1463778</v>
      </c>
      <c r="L2" s="34">
        <v>1385759</v>
      </c>
      <c r="M2" s="34">
        <v>1926777</v>
      </c>
      <c r="N2" s="34">
        <v>2883568</v>
      </c>
      <c r="O2" s="34">
        <v>1899801</v>
      </c>
      <c r="P2" s="34">
        <v>3651390</v>
      </c>
      <c r="Q2" s="34">
        <v>5455604</v>
      </c>
      <c r="R2" s="34">
        <v>4404033</v>
      </c>
      <c r="S2" s="34">
        <v>1149030</v>
      </c>
      <c r="T2" s="34">
        <v>1645280</v>
      </c>
      <c r="U2" s="34">
        <v>71971</v>
      </c>
      <c r="V2" s="34">
        <v>71561692</v>
      </c>
    </row>
    <row r="3" spans="1:22" ht="14.4" x14ac:dyDescent="0.3">
      <c r="A3" s="21" t="s">
        <v>146</v>
      </c>
      <c r="B3" s="34">
        <v>937336</v>
      </c>
      <c r="C3" s="34">
        <v>75227</v>
      </c>
      <c r="D3" s="34">
        <v>2966611</v>
      </c>
      <c r="E3" s="34">
        <v>383730</v>
      </c>
      <c r="F3" s="34">
        <v>197713</v>
      </c>
      <c r="G3" s="34">
        <v>2007930</v>
      </c>
      <c r="H3" s="34">
        <v>4474719</v>
      </c>
      <c r="I3" s="34">
        <v>1546501</v>
      </c>
      <c r="J3" s="34">
        <v>478452</v>
      </c>
      <c r="K3" s="34">
        <v>574072</v>
      </c>
      <c r="L3" s="34">
        <v>638756</v>
      </c>
      <c r="M3" s="34">
        <v>651754</v>
      </c>
      <c r="N3" s="34">
        <v>1226026</v>
      </c>
      <c r="O3" s="34">
        <v>741475</v>
      </c>
      <c r="P3" s="34">
        <v>882651</v>
      </c>
      <c r="Q3" s="34">
        <v>1330938</v>
      </c>
      <c r="R3" s="34">
        <v>1096392</v>
      </c>
      <c r="S3" s="34">
        <v>357206</v>
      </c>
      <c r="T3" s="34">
        <v>611833</v>
      </c>
      <c r="U3" s="34">
        <v>18904</v>
      </c>
      <c r="V3" s="34">
        <v>21198480</v>
      </c>
    </row>
    <row r="4" spans="1:22" ht="14.4" x14ac:dyDescent="0.3">
      <c r="A4" s="21" t="s">
        <v>147</v>
      </c>
      <c r="B4" s="34">
        <v>91738</v>
      </c>
      <c r="C4" s="34">
        <v>26644</v>
      </c>
      <c r="D4" s="34">
        <v>123200</v>
      </c>
      <c r="E4" s="34">
        <v>13215</v>
      </c>
      <c r="F4" s="34">
        <v>11391</v>
      </c>
      <c r="G4" s="34">
        <v>58605</v>
      </c>
      <c r="H4" s="34">
        <v>131376</v>
      </c>
      <c r="I4" s="34">
        <v>42111</v>
      </c>
      <c r="J4" s="34">
        <v>12189</v>
      </c>
      <c r="K4" s="34">
        <v>10032</v>
      </c>
      <c r="L4" s="34">
        <v>8823</v>
      </c>
      <c r="M4" s="34">
        <v>14584</v>
      </c>
      <c r="N4" s="34">
        <v>15796</v>
      </c>
      <c r="O4" s="34">
        <v>16352</v>
      </c>
      <c r="P4" s="34">
        <v>34036</v>
      </c>
      <c r="Q4" s="34">
        <v>70547</v>
      </c>
      <c r="R4" s="34">
        <v>48590</v>
      </c>
      <c r="S4" s="34">
        <v>11513</v>
      </c>
      <c r="T4" s="34">
        <v>11687</v>
      </c>
      <c r="U4" s="34">
        <v>150</v>
      </c>
      <c r="V4" s="34">
        <v>752579</v>
      </c>
    </row>
    <row r="5" spans="1:22" ht="14.4" x14ac:dyDescent="0.3">
      <c r="A5" s="21" t="s">
        <v>148</v>
      </c>
      <c r="B5" s="34">
        <v>49718</v>
      </c>
      <c r="C5" s="34">
        <v>177</v>
      </c>
      <c r="D5" s="34">
        <v>84294</v>
      </c>
      <c r="E5" s="34">
        <v>12201</v>
      </c>
      <c r="F5" s="34">
        <v>6543</v>
      </c>
      <c r="G5" s="34">
        <v>32837</v>
      </c>
      <c r="H5" s="34">
        <v>105936</v>
      </c>
      <c r="I5" s="34">
        <v>45953</v>
      </c>
      <c r="J5" s="34">
        <v>13288</v>
      </c>
      <c r="K5" s="34">
        <v>9670</v>
      </c>
      <c r="L5" s="34">
        <v>6206</v>
      </c>
      <c r="M5" s="34">
        <v>16150</v>
      </c>
      <c r="N5" s="34">
        <v>11680</v>
      </c>
      <c r="O5" s="34">
        <v>8493</v>
      </c>
      <c r="P5" s="34">
        <v>33373</v>
      </c>
      <c r="Q5" s="34">
        <v>37623</v>
      </c>
      <c r="R5" s="34">
        <v>33707</v>
      </c>
      <c r="S5" s="34">
        <v>6883</v>
      </c>
      <c r="T5" s="34">
        <v>8193</v>
      </c>
      <c r="U5" s="34">
        <v>116</v>
      </c>
      <c r="V5" s="34">
        <v>523041</v>
      </c>
    </row>
    <row r="6" spans="1:22" ht="14.4" x14ac:dyDescent="0.3">
      <c r="A6" s="21" t="s">
        <v>149</v>
      </c>
      <c r="B6" s="34">
        <v>33546</v>
      </c>
      <c r="C6" s="34">
        <v>2206</v>
      </c>
      <c r="D6" s="34">
        <v>149316</v>
      </c>
      <c r="E6" s="34">
        <v>16090</v>
      </c>
      <c r="F6" s="34">
        <v>7399</v>
      </c>
      <c r="G6" s="34">
        <v>52389</v>
      </c>
      <c r="H6" s="34">
        <v>99736</v>
      </c>
      <c r="I6" s="34">
        <v>38720</v>
      </c>
      <c r="J6" s="34">
        <v>17986</v>
      </c>
      <c r="K6" s="34">
        <v>9984</v>
      </c>
      <c r="L6" s="34">
        <v>7263</v>
      </c>
      <c r="M6" s="34">
        <v>20641</v>
      </c>
      <c r="N6" s="34">
        <v>21058</v>
      </c>
      <c r="O6" s="34">
        <v>16268</v>
      </c>
      <c r="P6" s="34">
        <v>35391</v>
      </c>
      <c r="Q6" s="34">
        <v>44251</v>
      </c>
      <c r="R6" s="34">
        <v>37872</v>
      </c>
      <c r="S6" s="34">
        <v>8089</v>
      </c>
      <c r="T6" s="34">
        <v>9479</v>
      </c>
      <c r="U6" s="34">
        <v>564</v>
      </c>
      <c r="V6" s="34">
        <v>628248</v>
      </c>
    </row>
    <row r="7" spans="1:22" ht="14.4" x14ac:dyDescent="0.3">
      <c r="A7" s="21" t="s">
        <v>150</v>
      </c>
      <c r="B7" s="34">
        <v>147545</v>
      </c>
      <c r="C7" s="34">
        <v>3678</v>
      </c>
      <c r="D7" s="34">
        <v>143536</v>
      </c>
      <c r="E7" s="34">
        <v>25675</v>
      </c>
      <c r="F7" s="34">
        <v>11428</v>
      </c>
      <c r="G7" s="34">
        <v>76717</v>
      </c>
      <c r="H7" s="34">
        <v>255854</v>
      </c>
      <c r="I7" s="34">
        <v>71176</v>
      </c>
      <c r="J7" s="34">
        <v>19564</v>
      </c>
      <c r="K7" s="34">
        <v>20283</v>
      </c>
      <c r="L7" s="34">
        <v>17477</v>
      </c>
      <c r="M7" s="34">
        <v>22754</v>
      </c>
      <c r="N7" s="34">
        <v>36610</v>
      </c>
      <c r="O7" s="34">
        <v>24079</v>
      </c>
      <c r="P7" s="34">
        <v>47446</v>
      </c>
      <c r="Q7" s="34">
        <v>79527</v>
      </c>
      <c r="R7" s="34">
        <v>74464</v>
      </c>
      <c r="S7" s="34">
        <v>13513</v>
      </c>
      <c r="T7" s="34">
        <v>18589</v>
      </c>
      <c r="U7" s="34">
        <v>237</v>
      </c>
      <c r="V7" s="34">
        <v>1110152</v>
      </c>
    </row>
    <row r="8" spans="1:22" ht="14.4" x14ac:dyDescent="0.3">
      <c r="A8" s="21" t="s">
        <v>151</v>
      </c>
      <c r="B8" s="34">
        <v>16244</v>
      </c>
      <c r="C8" s="34">
        <v>634</v>
      </c>
      <c r="D8" s="34">
        <v>102359</v>
      </c>
      <c r="E8" s="34">
        <v>14871</v>
      </c>
      <c r="F8" s="34">
        <v>5509</v>
      </c>
      <c r="G8" s="34">
        <v>27894</v>
      </c>
      <c r="H8" s="34">
        <v>92382</v>
      </c>
      <c r="I8" s="34">
        <v>26000</v>
      </c>
      <c r="J8" s="34">
        <v>8517</v>
      </c>
      <c r="K8" s="34">
        <v>6402</v>
      </c>
      <c r="L8" s="34">
        <v>6490</v>
      </c>
      <c r="M8" s="34">
        <v>9731</v>
      </c>
      <c r="N8" s="34">
        <v>10130</v>
      </c>
      <c r="O8" s="34">
        <v>7351</v>
      </c>
      <c r="P8" s="34">
        <v>27127</v>
      </c>
      <c r="Q8" s="34">
        <v>36612</v>
      </c>
      <c r="R8" s="34">
        <v>33209</v>
      </c>
      <c r="S8" s="34">
        <v>5756</v>
      </c>
      <c r="T8" s="34">
        <v>7721</v>
      </c>
      <c r="U8" s="21" t="s">
        <v>125</v>
      </c>
      <c r="V8" s="34">
        <v>444939</v>
      </c>
    </row>
    <row r="9" spans="1:22" ht="14.4" x14ac:dyDescent="0.3">
      <c r="A9" s="21" t="s">
        <v>152</v>
      </c>
      <c r="B9" s="34">
        <v>25488</v>
      </c>
      <c r="C9" s="34">
        <v>2058</v>
      </c>
      <c r="D9" s="34">
        <v>115338</v>
      </c>
      <c r="E9" s="34">
        <v>9839</v>
      </c>
      <c r="F9" s="34">
        <v>6924</v>
      </c>
      <c r="G9" s="34">
        <v>47532</v>
      </c>
      <c r="H9" s="34">
        <v>80594</v>
      </c>
      <c r="I9" s="34">
        <v>32175</v>
      </c>
      <c r="J9" s="34">
        <v>14413</v>
      </c>
      <c r="K9" s="34">
        <v>7766</v>
      </c>
      <c r="L9" s="34">
        <v>6249</v>
      </c>
      <c r="M9" s="34">
        <v>15133</v>
      </c>
      <c r="N9" s="34">
        <v>21315</v>
      </c>
      <c r="O9" s="34">
        <v>12282</v>
      </c>
      <c r="P9" s="34">
        <v>27255</v>
      </c>
      <c r="Q9" s="34">
        <v>33091</v>
      </c>
      <c r="R9" s="34">
        <v>26991</v>
      </c>
      <c r="S9" s="34">
        <v>7661</v>
      </c>
      <c r="T9" s="34">
        <v>10918</v>
      </c>
      <c r="U9" s="21" t="s">
        <v>125</v>
      </c>
      <c r="V9" s="34">
        <v>503022</v>
      </c>
    </row>
    <row r="10" spans="1:22" ht="14.4" x14ac:dyDescent="0.3">
      <c r="A10" s="21" t="s">
        <v>153</v>
      </c>
      <c r="B10" s="34">
        <v>18456</v>
      </c>
      <c r="C10" s="34">
        <v>431</v>
      </c>
      <c r="D10" s="34">
        <v>59481</v>
      </c>
      <c r="E10" s="34">
        <v>9263</v>
      </c>
      <c r="F10" s="34">
        <v>2496</v>
      </c>
      <c r="G10" s="34">
        <v>18810</v>
      </c>
      <c r="H10" s="34">
        <v>46138</v>
      </c>
      <c r="I10" s="34">
        <v>19313</v>
      </c>
      <c r="J10" s="34">
        <v>5816</v>
      </c>
      <c r="K10" s="34">
        <v>4707</v>
      </c>
      <c r="L10" s="34">
        <v>4169</v>
      </c>
      <c r="M10" s="34">
        <v>4994</v>
      </c>
      <c r="N10" s="34">
        <v>6835</v>
      </c>
      <c r="O10" s="34">
        <v>6016</v>
      </c>
      <c r="P10" s="34">
        <v>19858</v>
      </c>
      <c r="Q10" s="34">
        <v>25395</v>
      </c>
      <c r="R10" s="34">
        <v>19786</v>
      </c>
      <c r="S10" s="34">
        <v>4719</v>
      </c>
      <c r="T10" s="34">
        <v>5419</v>
      </c>
      <c r="U10" s="34">
        <v>105</v>
      </c>
      <c r="V10" s="34">
        <v>282207</v>
      </c>
    </row>
    <row r="11" spans="1:22" ht="14.4" x14ac:dyDescent="0.3">
      <c r="A11" s="21" t="s">
        <v>154</v>
      </c>
      <c r="B11" s="34">
        <v>58603</v>
      </c>
      <c r="C11" s="34">
        <v>11971</v>
      </c>
      <c r="D11" s="34">
        <v>68996</v>
      </c>
      <c r="E11" s="34">
        <v>16488</v>
      </c>
      <c r="F11" s="34">
        <v>4787</v>
      </c>
      <c r="G11" s="34">
        <v>30291</v>
      </c>
      <c r="H11" s="34">
        <v>106477</v>
      </c>
      <c r="I11" s="34">
        <v>30566</v>
      </c>
      <c r="J11" s="34">
        <v>7869</v>
      </c>
      <c r="K11" s="34">
        <v>7873</v>
      </c>
      <c r="L11" s="34">
        <v>5734</v>
      </c>
      <c r="M11" s="34">
        <v>8750</v>
      </c>
      <c r="N11" s="34">
        <v>12035</v>
      </c>
      <c r="O11" s="34">
        <v>11405</v>
      </c>
      <c r="P11" s="34">
        <v>30035</v>
      </c>
      <c r="Q11" s="34">
        <v>47986</v>
      </c>
      <c r="R11" s="34">
        <v>35149</v>
      </c>
      <c r="S11" s="34">
        <v>6519</v>
      </c>
      <c r="T11" s="34">
        <v>7693</v>
      </c>
      <c r="U11" s="34">
        <v>1571</v>
      </c>
      <c r="V11" s="34">
        <v>510798</v>
      </c>
    </row>
    <row r="12" spans="1:22" ht="14.4" x14ac:dyDescent="0.3">
      <c r="A12" s="21" t="s">
        <v>155</v>
      </c>
      <c r="B12" s="34">
        <v>64279</v>
      </c>
      <c r="C12" s="34">
        <v>2891</v>
      </c>
      <c r="D12" s="34">
        <v>101905</v>
      </c>
      <c r="E12" s="34">
        <v>13840</v>
      </c>
      <c r="F12" s="34">
        <v>8156</v>
      </c>
      <c r="G12" s="34">
        <v>42708</v>
      </c>
      <c r="H12" s="34">
        <v>105973</v>
      </c>
      <c r="I12" s="34">
        <v>36351</v>
      </c>
      <c r="J12" s="34">
        <v>14071</v>
      </c>
      <c r="K12" s="34">
        <v>10628</v>
      </c>
      <c r="L12" s="34">
        <v>7319</v>
      </c>
      <c r="M12" s="34">
        <v>12579</v>
      </c>
      <c r="N12" s="34">
        <v>10294</v>
      </c>
      <c r="O12" s="34">
        <v>12083</v>
      </c>
      <c r="P12" s="34">
        <v>26305</v>
      </c>
      <c r="Q12" s="34">
        <v>38059</v>
      </c>
      <c r="R12" s="34">
        <v>37006</v>
      </c>
      <c r="S12" s="34">
        <v>8471</v>
      </c>
      <c r="T12" s="34">
        <v>13197</v>
      </c>
      <c r="U12" s="21" t="s">
        <v>125</v>
      </c>
      <c r="V12" s="34">
        <v>566115</v>
      </c>
    </row>
    <row r="13" spans="1:22" ht="14.4" x14ac:dyDescent="0.3">
      <c r="A13" s="21" t="s">
        <v>156</v>
      </c>
      <c r="B13" s="34">
        <v>92947</v>
      </c>
      <c r="C13" s="34">
        <v>5507</v>
      </c>
      <c r="D13" s="34">
        <v>563751</v>
      </c>
      <c r="E13" s="34">
        <v>69048</v>
      </c>
      <c r="F13" s="34">
        <v>36473</v>
      </c>
      <c r="G13" s="34">
        <v>333821</v>
      </c>
      <c r="H13" s="34">
        <v>708934</v>
      </c>
      <c r="I13" s="34">
        <v>290844</v>
      </c>
      <c r="J13" s="34">
        <v>95240</v>
      </c>
      <c r="K13" s="34">
        <v>54087</v>
      </c>
      <c r="L13" s="34">
        <v>25262</v>
      </c>
      <c r="M13" s="34">
        <v>139221</v>
      </c>
      <c r="N13" s="34">
        <v>192317</v>
      </c>
      <c r="O13" s="34">
        <v>91431</v>
      </c>
      <c r="P13" s="34">
        <v>136717</v>
      </c>
      <c r="Q13" s="34">
        <v>220996</v>
      </c>
      <c r="R13" s="34">
        <v>188950</v>
      </c>
      <c r="S13" s="34">
        <v>49972</v>
      </c>
      <c r="T13" s="34">
        <v>85860</v>
      </c>
      <c r="U13" s="34">
        <v>4293</v>
      </c>
      <c r="V13" s="34">
        <v>3385671</v>
      </c>
    </row>
    <row r="14" spans="1:22" ht="14.4" x14ac:dyDescent="0.3">
      <c r="A14" s="21" t="s">
        <v>157</v>
      </c>
      <c r="B14" s="34">
        <v>29359</v>
      </c>
      <c r="C14" s="34">
        <v>97</v>
      </c>
      <c r="D14" s="34">
        <v>51630</v>
      </c>
      <c r="E14" s="34">
        <v>7992</v>
      </c>
      <c r="F14" s="34">
        <v>3053</v>
      </c>
      <c r="G14" s="34">
        <v>20180</v>
      </c>
      <c r="H14" s="34">
        <v>57592</v>
      </c>
      <c r="I14" s="34">
        <v>20084</v>
      </c>
      <c r="J14" s="34">
        <v>5551</v>
      </c>
      <c r="K14" s="34">
        <v>6207</v>
      </c>
      <c r="L14" s="34">
        <v>4744</v>
      </c>
      <c r="M14" s="34">
        <v>6679</v>
      </c>
      <c r="N14" s="34">
        <v>6041</v>
      </c>
      <c r="O14" s="34">
        <v>5724</v>
      </c>
      <c r="P14" s="34">
        <v>21173</v>
      </c>
      <c r="Q14" s="34">
        <v>34236</v>
      </c>
      <c r="R14" s="34">
        <v>23273</v>
      </c>
      <c r="S14" s="34">
        <v>5420</v>
      </c>
      <c r="T14" s="34">
        <v>5503</v>
      </c>
      <c r="U14" s="21" t="s">
        <v>125</v>
      </c>
      <c r="V14" s="34">
        <v>314538</v>
      </c>
    </row>
    <row r="15" spans="1:22" ht="14.4" x14ac:dyDescent="0.3">
      <c r="A15" s="27" t="s">
        <v>158</v>
      </c>
      <c r="B15" s="34">
        <v>28145</v>
      </c>
      <c r="C15" s="34">
        <v>1412</v>
      </c>
      <c r="D15" s="34">
        <v>99065</v>
      </c>
      <c r="E15" s="34">
        <v>13239</v>
      </c>
      <c r="F15" s="34">
        <v>4958</v>
      </c>
      <c r="G15" s="34">
        <v>41146</v>
      </c>
      <c r="H15" s="34">
        <v>93578</v>
      </c>
      <c r="I15" s="34">
        <v>34116</v>
      </c>
      <c r="J15" s="34">
        <v>10632</v>
      </c>
      <c r="K15" s="34">
        <v>9189</v>
      </c>
      <c r="L15" s="34">
        <v>7096</v>
      </c>
      <c r="M15" s="34">
        <v>12852</v>
      </c>
      <c r="N15" s="34">
        <v>10038</v>
      </c>
      <c r="O15" s="34">
        <v>6792</v>
      </c>
      <c r="P15" s="34">
        <v>28229</v>
      </c>
      <c r="Q15" s="34">
        <v>43927</v>
      </c>
      <c r="R15" s="34">
        <v>33045</v>
      </c>
      <c r="S15" s="34">
        <v>7004</v>
      </c>
      <c r="T15" s="34">
        <v>9685</v>
      </c>
      <c r="U15" s="34">
        <v>4150</v>
      </c>
      <c r="V15" s="34">
        <v>498298</v>
      </c>
    </row>
    <row r="16" spans="1:22" ht="14.4" x14ac:dyDescent="0.3">
      <c r="A16" s="27" t="s">
        <v>159</v>
      </c>
      <c r="B16" s="34">
        <v>24098</v>
      </c>
      <c r="C16" s="34">
        <v>1333</v>
      </c>
      <c r="D16" s="34">
        <v>78022</v>
      </c>
      <c r="E16" s="34">
        <v>17498</v>
      </c>
      <c r="F16" s="34">
        <v>5141</v>
      </c>
      <c r="G16" s="34">
        <v>32373</v>
      </c>
      <c r="H16" s="34">
        <v>79484</v>
      </c>
      <c r="I16" s="34">
        <v>38862</v>
      </c>
      <c r="J16" s="34">
        <v>7672</v>
      </c>
      <c r="K16" s="34">
        <v>6815</v>
      </c>
      <c r="L16" s="34">
        <v>4200</v>
      </c>
      <c r="M16" s="34">
        <v>12637</v>
      </c>
      <c r="N16" s="34">
        <v>9043</v>
      </c>
      <c r="O16" s="34">
        <v>9902</v>
      </c>
      <c r="P16" s="34">
        <v>26263</v>
      </c>
      <c r="Q16" s="34">
        <v>36076</v>
      </c>
      <c r="R16" s="34">
        <v>30685</v>
      </c>
      <c r="S16" s="34">
        <v>6188</v>
      </c>
      <c r="T16" s="34">
        <v>6162</v>
      </c>
      <c r="U16" s="21" t="s">
        <v>125</v>
      </c>
      <c r="V16" s="34">
        <v>432454</v>
      </c>
    </row>
    <row r="17" spans="1:22" ht="14.4" x14ac:dyDescent="0.3">
      <c r="A17" s="27" t="s">
        <v>160</v>
      </c>
      <c r="B17" s="34">
        <v>108102</v>
      </c>
      <c r="C17" s="34">
        <v>165</v>
      </c>
      <c r="D17" s="34">
        <v>64454</v>
      </c>
      <c r="E17" s="34">
        <v>10656</v>
      </c>
      <c r="F17" s="34">
        <v>5245</v>
      </c>
      <c r="G17" s="34">
        <v>17265</v>
      </c>
      <c r="H17" s="34">
        <v>80996</v>
      </c>
      <c r="I17" s="34">
        <v>25750</v>
      </c>
      <c r="J17" s="34">
        <v>7765</v>
      </c>
      <c r="K17" s="34">
        <v>7028</v>
      </c>
      <c r="L17" s="34">
        <v>4693</v>
      </c>
      <c r="M17" s="34">
        <v>9759</v>
      </c>
      <c r="N17" s="34">
        <v>10157</v>
      </c>
      <c r="O17" s="34">
        <v>10356</v>
      </c>
      <c r="P17" s="34">
        <v>25791</v>
      </c>
      <c r="Q17" s="34">
        <v>34365</v>
      </c>
      <c r="R17" s="34">
        <v>28851</v>
      </c>
      <c r="S17" s="34">
        <v>7070</v>
      </c>
      <c r="T17" s="34">
        <v>7525</v>
      </c>
      <c r="U17" s="21" t="s">
        <v>125</v>
      </c>
      <c r="V17" s="34">
        <v>465993</v>
      </c>
    </row>
    <row r="18" spans="1:22" ht="14.4" x14ac:dyDescent="0.3">
      <c r="A18" s="27" t="s">
        <v>161</v>
      </c>
      <c r="B18" s="34">
        <v>48887</v>
      </c>
      <c r="C18" s="34">
        <v>1158</v>
      </c>
      <c r="D18" s="34">
        <v>112180</v>
      </c>
      <c r="E18" s="34">
        <v>21607</v>
      </c>
      <c r="F18" s="34">
        <v>7749</v>
      </c>
      <c r="G18" s="34">
        <v>36765</v>
      </c>
      <c r="H18" s="34">
        <v>114770</v>
      </c>
      <c r="I18" s="34">
        <v>40692</v>
      </c>
      <c r="J18" s="34">
        <v>12811</v>
      </c>
      <c r="K18" s="34">
        <v>11033</v>
      </c>
      <c r="L18" s="34">
        <v>7380</v>
      </c>
      <c r="M18" s="34">
        <v>12810</v>
      </c>
      <c r="N18" s="34">
        <v>15213</v>
      </c>
      <c r="O18" s="34">
        <v>13970</v>
      </c>
      <c r="P18" s="34">
        <v>40615</v>
      </c>
      <c r="Q18" s="34">
        <v>47113</v>
      </c>
      <c r="R18" s="34">
        <v>38951</v>
      </c>
      <c r="S18" s="34">
        <v>9489</v>
      </c>
      <c r="T18" s="34">
        <v>11359</v>
      </c>
      <c r="U18" s="34">
        <v>460</v>
      </c>
      <c r="V18" s="34">
        <v>605012</v>
      </c>
    </row>
    <row r="19" spans="1:22" ht="14.4" x14ac:dyDescent="0.3">
      <c r="A19" s="27" t="s">
        <v>162</v>
      </c>
      <c r="B19" s="34">
        <v>42140</v>
      </c>
      <c r="C19" s="34">
        <v>2757</v>
      </c>
      <c r="D19" s="34">
        <v>153722</v>
      </c>
      <c r="E19" s="34">
        <v>18985</v>
      </c>
      <c r="F19" s="34">
        <v>8795</v>
      </c>
      <c r="G19" s="34">
        <v>58016</v>
      </c>
      <c r="H19" s="34">
        <v>129544</v>
      </c>
      <c r="I19" s="34">
        <v>45741</v>
      </c>
      <c r="J19" s="34">
        <v>16856</v>
      </c>
      <c r="K19" s="34">
        <v>12948</v>
      </c>
      <c r="L19" s="34">
        <v>9255</v>
      </c>
      <c r="M19" s="34">
        <v>22378</v>
      </c>
      <c r="N19" s="34">
        <v>18657</v>
      </c>
      <c r="O19" s="34">
        <v>15379</v>
      </c>
      <c r="P19" s="34">
        <v>32088</v>
      </c>
      <c r="Q19" s="34">
        <v>53246</v>
      </c>
      <c r="R19" s="34">
        <v>42211</v>
      </c>
      <c r="S19" s="34">
        <v>9423</v>
      </c>
      <c r="T19" s="34">
        <v>17174</v>
      </c>
      <c r="U19" s="34">
        <v>5747</v>
      </c>
      <c r="V19" s="34">
        <v>715062</v>
      </c>
    </row>
    <row r="20" spans="1:22" ht="14.4" x14ac:dyDescent="0.3">
      <c r="A20" s="27" t="s">
        <v>163</v>
      </c>
      <c r="B20" s="34">
        <v>42256</v>
      </c>
      <c r="C20" s="34">
        <v>991</v>
      </c>
      <c r="D20" s="34">
        <v>132067</v>
      </c>
      <c r="E20" s="34">
        <v>15485</v>
      </c>
      <c r="F20" s="34">
        <v>7093</v>
      </c>
      <c r="G20" s="34">
        <v>40400</v>
      </c>
      <c r="H20" s="34">
        <v>106799</v>
      </c>
      <c r="I20" s="34">
        <v>46759</v>
      </c>
      <c r="J20" s="34">
        <v>11147</v>
      </c>
      <c r="K20" s="34">
        <v>14888</v>
      </c>
      <c r="L20" s="34">
        <v>10770</v>
      </c>
      <c r="M20" s="34">
        <v>14358</v>
      </c>
      <c r="N20" s="34">
        <v>16614</v>
      </c>
      <c r="O20" s="34">
        <v>14819</v>
      </c>
      <c r="P20" s="34">
        <v>32241</v>
      </c>
      <c r="Q20" s="34">
        <v>51444</v>
      </c>
      <c r="R20" s="34">
        <v>42688</v>
      </c>
      <c r="S20" s="34">
        <v>10736</v>
      </c>
      <c r="T20" s="34">
        <v>10614</v>
      </c>
      <c r="U20" s="21" t="s">
        <v>125</v>
      </c>
      <c r="V20" s="34">
        <v>622169</v>
      </c>
    </row>
    <row r="21" spans="1:22" ht="15.75" customHeight="1" x14ac:dyDescent="0.3">
      <c r="A21" s="27" t="s">
        <v>164</v>
      </c>
      <c r="B21" s="34">
        <v>15785</v>
      </c>
      <c r="C21" s="34">
        <v>11117</v>
      </c>
      <c r="D21" s="34">
        <v>763295</v>
      </c>
      <c r="E21" s="34">
        <v>77738</v>
      </c>
      <c r="F21" s="34">
        <v>54573</v>
      </c>
      <c r="G21" s="34">
        <v>1040181</v>
      </c>
      <c r="H21" s="34">
        <v>2078556</v>
      </c>
      <c r="I21" s="34">
        <v>661288</v>
      </c>
      <c r="J21" s="34">
        <v>197065</v>
      </c>
      <c r="K21" s="34">
        <v>364532</v>
      </c>
      <c r="L21" s="34">
        <v>495626</v>
      </c>
      <c r="M21" s="34">
        <v>295744</v>
      </c>
      <c r="N21" s="34">
        <v>802193</v>
      </c>
      <c r="O21" s="34">
        <v>458773</v>
      </c>
      <c r="P21" s="34">
        <v>258708</v>
      </c>
      <c r="Q21" s="34">
        <v>396444</v>
      </c>
      <c r="R21" s="34">
        <v>320964</v>
      </c>
      <c r="S21" s="34">
        <v>178780</v>
      </c>
      <c r="T21" s="34">
        <v>365055</v>
      </c>
      <c r="U21" s="34">
        <v>1511</v>
      </c>
      <c r="V21" s="34">
        <v>8838182</v>
      </c>
    </row>
    <row r="22" spans="1:22" ht="14.4" x14ac:dyDescent="0.3">
      <c r="A22" s="27" t="s">
        <v>145</v>
      </c>
      <c r="B22" s="34">
        <v>581076</v>
      </c>
      <c r="C22" s="34">
        <v>218657</v>
      </c>
      <c r="D22" s="34">
        <v>1010710</v>
      </c>
      <c r="E22" s="34">
        <v>218367</v>
      </c>
      <c r="F22" s="34">
        <v>72533</v>
      </c>
      <c r="G22" s="34">
        <v>566183</v>
      </c>
      <c r="H22" s="34">
        <v>1406060</v>
      </c>
      <c r="I22" s="34">
        <v>600786</v>
      </c>
      <c r="J22" s="34">
        <v>164973</v>
      </c>
      <c r="K22" s="34">
        <v>145975</v>
      </c>
      <c r="L22" s="34">
        <v>123549</v>
      </c>
      <c r="M22" s="34">
        <v>218798</v>
      </c>
      <c r="N22" s="34">
        <v>273539</v>
      </c>
      <c r="O22" s="34">
        <v>192765</v>
      </c>
      <c r="P22" s="34">
        <v>484322</v>
      </c>
      <c r="Q22" s="34">
        <v>723502</v>
      </c>
      <c r="R22" s="34">
        <v>569767</v>
      </c>
      <c r="S22" s="34">
        <v>126501</v>
      </c>
      <c r="T22" s="34">
        <v>147226</v>
      </c>
      <c r="U22" s="34">
        <v>7505</v>
      </c>
      <c r="V22" s="34">
        <v>7852794</v>
      </c>
    </row>
    <row r="23" spans="1:22" ht="14.4" x14ac:dyDescent="0.3">
      <c r="A23" s="27" t="s">
        <v>165</v>
      </c>
      <c r="B23" s="34">
        <v>14785</v>
      </c>
      <c r="C23" s="34">
        <v>597</v>
      </c>
      <c r="D23" s="34">
        <v>4097</v>
      </c>
      <c r="E23" s="34">
        <v>1882</v>
      </c>
      <c r="F23" s="34">
        <v>658</v>
      </c>
      <c r="G23" s="34">
        <v>5010</v>
      </c>
      <c r="H23" s="34">
        <v>11712</v>
      </c>
      <c r="I23" s="34">
        <v>3672</v>
      </c>
      <c r="J23" s="34">
        <v>1787</v>
      </c>
      <c r="K23" s="34">
        <v>1385</v>
      </c>
      <c r="L23" s="34">
        <v>1038</v>
      </c>
      <c r="M23" s="34">
        <v>866</v>
      </c>
      <c r="N23" s="34">
        <v>1700</v>
      </c>
      <c r="O23" s="34">
        <v>1254</v>
      </c>
      <c r="P23" s="34">
        <v>9787</v>
      </c>
      <c r="Q23" s="34">
        <v>12369</v>
      </c>
      <c r="R23" s="34">
        <v>7119</v>
      </c>
      <c r="S23" s="34">
        <v>1883</v>
      </c>
      <c r="T23" s="34">
        <v>959</v>
      </c>
      <c r="U23" s="34">
        <v>233</v>
      </c>
      <c r="V23" s="34">
        <v>82793</v>
      </c>
    </row>
    <row r="24" spans="1:22" ht="14.4" x14ac:dyDescent="0.3">
      <c r="A24" s="27" t="s">
        <v>166</v>
      </c>
      <c r="B24" s="34">
        <v>7309</v>
      </c>
      <c r="C24" s="34">
        <v>3307</v>
      </c>
      <c r="D24" s="34">
        <v>3536</v>
      </c>
      <c r="E24" s="34">
        <v>2072</v>
      </c>
      <c r="F24" s="34">
        <v>822</v>
      </c>
      <c r="G24" s="34">
        <v>4583</v>
      </c>
      <c r="H24" s="34">
        <v>14494</v>
      </c>
      <c r="I24" s="34">
        <v>4006</v>
      </c>
      <c r="J24" s="34">
        <v>2317</v>
      </c>
      <c r="K24" s="34">
        <v>1291</v>
      </c>
      <c r="L24" s="34">
        <v>1231</v>
      </c>
      <c r="M24" s="34">
        <v>1228</v>
      </c>
      <c r="N24" s="34">
        <v>2031</v>
      </c>
      <c r="O24" s="34">
        <v>938</v>
      </c>
      <c r="P24" s="34">
        <v>13640</v>
      </c>
      <c r="Q24" s="34">
        <v>23401</v>
      </c>
      <c r="R24" s="34">
        <v>12370</v>
      </c>
      <c r="S24" s="34">
        <v>3031</v>
      </c>
      <c r="T24" s="34">
        <v>1221</v>
      </c>
      <c r="U24" s="34">
        <v>90</v>
      </c>
      <c r="V24" s="34">
        <v>102918</v>
      </c>
    </row>
    <row r="25" spans="1:22" ht="14.4" x14ac:dyDescent="0.3">
      <c r="A25" s="27" t="s">
        <v>167</v>
      </c>
      <c r="B25" s="34">
        <v>14273</v>
      </c>
      <c r="C25" s="34">
        <v>8733</v>
      </c>
      <c r="D25" s="34">
        <v>26789</v>
      </c>
      <c r="E25" s="34">
        <v>6242</v>
      </c>
      <c r="F25" s="34">
        <v>2144</v>
      </c>
      <c r="G25" s="34">
        <v>18782</v>
      </c>
      <c r="H25" s="34">
        <v>43368</v>
      </c>
      <c r="I25" s="34">
        <v>16522</v>
      </c>
      <c r="J25" s="34">
        <v>5527</v>
      </c>
      <c r="K25" s="34">
        <v>3506</v>
      </c>
      <c r="L25" s="34">
        <v>2950</v>
      </c>
      <c r="M25" s="34">
        <v>5249</v>
      </c>
      <c r="N25" s="34">
        <v>4077</v>
      </c>
      <c r="O25" s="34">
        <v>5643</v>
      </c>
      <c r="P25" s="34">
        <v>17436</v>
      </c>
      <c r="Q25" s="34">
        <v>23428</v>
      </c>
      <c r="R25" s="34">
        <v>16733</v>
      </c>
      <c r="S25" s="34">
        <v>4142</v>
      </c>
      <c r="T25" s="34">
        <v>4555</v>
      </c>
      <c r="U25" s="21" t="s">
        <v>125</v>
      </c>
      <c r="V25" s="34">
        <v>230099</v>
      </c>
    </row>
    <row r="26" spans="1:22" ht="14.4" x14ac:dyDescent="0.3">
      <c r="A26" s="27" t="s">
        <v>116</v>
      </c>
      <c r="B26" s="34">
        <v>129852</v>
      </c>
      <c r="C26" s="34">
        <v>4233</v>
      </c>
      <c r="D26" s="34">
        <v>135003</v>
      </c>
      <c r="E26" s="34">
        <v>27285</v>
      </c>
      <c r="F26" s="34">
        <v>9616</v>
      </c>
      <c r="G26" s="34">
        <v>63467</v>
      </c>
      <c r="H26" s="34">
        <v>204122</v>
      </c>
      <c r="I26" s="34">
        <v>66740</v>
      </c>
      <c r="J26" s="34">
        <v>14480</v>
      </c>
      <c r="K26" s="34">
        <v>19605</v>
      </c>
      <c r="L26" s="34">
        <v>15127</v>
      </c>
      <c r="M26" s="34">
        <v>22833</v>
      </c>
      <c r="N26" s="34">
        <v>19515</v>
      </c>
      <c r="O26" s="34">
        <v>16878</v>
      </c>
      <c r="P26" s="34">
        <v>68578</v>
      </c>
      <c r="Q26" s="34">
        <v>94286</v>
      </c>
      <c r="R26" s="34">
        <v>76964</v>
      </c>
      <c r="S26" s="34">
        <v>11914</v>
      </c>
      <c r="T26" s="34">
        <v>22182</v>
      </c>
      <c r="U26" s="34">
        <v>700</v>
      </c>
      <c r="V26" s="34">
        <v>1023380</v>
      </c>
    </row>
    <row r="27" spans="1:22" ht="14.4" x14ac:dyDescent="0.3">
      <c r="A27" s="27" t="s">
        <v>117</v>
      </c>
      <c r="B27" s="34">
        <v>103853</v>
      </c>
      <c r="C27" s="34">
        <v>29548</v>
      </c>
      <c r="D27" s="34">
        <v>193635</v>
      </c>
      <c r="E27" s="34">
        <v>46283</v>
      </c>
      <c r="F27" s="34">
        <v>12736</v>
      </c>
      <c r="G27" s="34">
        <v>112137</v>
      </c>
      <c r="H27" s="34">
        <v>229278</v>
      </c>
      <c r="I27" s="34">
        <v>110503</v>
      </c>
      <c r="J27" s="34">
        <v>24042</v>
      </c>
      <c r="K27" s="34">
        <v>22867</v>
      </c>
      <c r="L27" s="34">
        <v>19383</v>
      </c>
      <c r="M27" s="34">
        <v>35386</v>
      </c>
      <c r="N27" s="34">
        <v>52199</v>
      </c>
      <c r="O27" s="34">
        <v>34727</v>
      </c>
      <c r="P27" s="34">
        <v>96992</v>
      </c>
      <c r="Q27" s="34">
        <v>128718</v>
      </c>
      <c r="R27" s="34">
        <v>103327</v>
      </c>
      <c r="S27" s="34">
        <v>28272</v>
      </c>
      <c r="T27" s="34">
        <v>22311</v>
      </c>
      <c r="U27" s="34">
        <v>235</v>
      </c>
      <c r="V27" s="34">
        <v>1406432</v>
      </c>
    </row>
    <row r="28" spans="1:22" ht="14.4" x14ac:dyDescent="0.3">
      <c r="A28" s="27" t="s">
        <v>168</v>
      </c>
      <c r="B28" s="34">
        <v>68062</v>
      </c>
      <c r="C28" s="34">
        <v>33793</v>
      </c>
      <c r="D28" s="34">
        <v>128132</v>
      </c>
      <c r="E28" s="34">
        <v>32206</v>
      </c>
      <c r="F28" s="34">
        <v>8391</v>
      </c>
      <c r="G28" s="34">
        <v>89772</v>
      </c>
      <c r="H28" s="34">
        <v>202551</v>
      </c>
      <c r="I28" s="34">
        <v>86843</v>
      </c>
      <c r="J28" s="34">
        <v>27782</v>
      </c>
      <c r="K28" s="34">
        <v>15540</v>
      </c>
      <c r="L28" s="34">
        <v>12818</v>
      </c>
      <c r="M28" s="34">
        <v>27249</v>
      </c>
      <c r="N28" s="34">
        <v>37314</v>
      </c>
      <c r="O28" s="34">
        <v>23279</v>
      </c>
      <c r="P28" s="34">
        <v>71594</v>
      </c>
      <c r="Q28" s="34">
        <v>106425</v>
      </c>
      <c r="R28" s="34">
        <v>78784</v>
      </c>
      <c r="S28" s="34">
        <v>15374</v>
      </c>
      <c r="T28" s="34">
        <v>16983</v>
      </c>
      <c r="U28" s="34">
        <v>1883</v>
      </c>
      <c r="V28" s="34">
        <v>1084775</v>
      </c>
    </row>
    <row r="29" spans="1:22" ht="14.4" x14ac:dyDescent="0.3">
      <c r="A29" s="27" t="s">
        <v>169</v>
      </c>
      <c r="B29" s="34">
        <v>29008</v>
      </c>
      <c r="C29" s="34">
        <v>119162</v>
      </c>
      <c r="D29" s="34">
        <v>140819</v>
      </c>
      <c r="E29" s="34">
        <v>40668</v>
      </c>
      <c r="F29" s="34">
        <v>13436</v>
      </c>
      <c r="G29" s="34">
        <v>74442</v>
      </c>
      <c r="H29" s="34">
        <v>184271</v>
      </c>
      <c r="I29" s="34">
        <v>102733</v>
      </c>
      <c r="J29" s="34">
        <v>26838</v>
      </c>
      <c r="K29" s="34">
        <v>19124</v>
      </c>
      <c r="L29" s="34">
        <v>16873</v>
      </c>
      <c r="M29" s="34">
        <v>39395</v>
      </c>
      <c r="N29" s="34">
        <v>33860</v>
      </c>
      <c r="O29" s="34">
        <v>40690</v>
      </c>
      <c r="P29" s="34">
        <v>64779</v>
      </c>
      <c r="Q29" s="34">
        <v>102607</v>
      </c>
      <c r="R29" s="34">
        <v>95184</v>
      </c>
      <c r="S29" s="34">
        <v>22954</v>
      </c>
      <c r="T29" s="34">
        <v>26532</v>
      </c>
      <c r="U29" s="34">
        <v>1592</v>
      </c>
      <c r="V29" s="34">
        <v>1194967</v>
      </c>
    </row>
    <row r="30" spans="1:22" ht="14.4" x14ac:dyDescent="0.3">
      <c r="A30" s="27" t="s">
        <v>170</v>
      </c>
      <c r="B30" s="34">
        <v>79027</v>
      </c>
      <c r="C30" s="34">
        <v>6558</v>
      </c>
      <c r="D30" s="34">
        <v>181286</v>
      </c>
      <c r="E30" s="34">
        <v>27152</v>
      </c>
      <c r="F30" s="34">
        <v>11058</v>
      </c>
      <c r="G30" s="34">
        <v>89679</v>
      </c>
      <c r="H30" s="34">
        <v>275563</v>
      </c>
      <c r="I30" s="34">
        <v>107158</v>
      </c>
      <c r="J30" s="34">
        <v>28382</v>
      </c>
      <c r="K30" s="34">
        <v>34922</v>
      </c>
      <c r="L30" s="34">
        <v>33691</v>
      </c>
      <c r="M30" s="34">
        <v>46197</v>
      </c>
      <c r="N30" s="34">
        <v>65455</v>
      </c>
      <c r="O30" s="34">
        <v>42066</v>
      </c>
      <c r="P30" s="34">
        <v>63172</v>
      </c>
      <c r="Q30" s="34">
        <v>107429</v>
      </c>
      <c r="R30" s="34">
        <v>80831</v>
      </c>
      <c r="S30" s="34">
        <v>20488</v>
      </c>
      <c r="T30" s="34">
        <v>26231</v>
      </c>
      <c r="U30" s="34">
        <v>635</v>
      </c>
      <c r="V30" s="34">
        <v>1326980</v>
      </c>
    </row>
    <row r="31" spans="1:22" ht="14.4" x14ac:dyDescent="0.3">
      <c r="A31" s="27" t="s">
        <v>171</v>
      </c>
      <c r="B31" s="34">
        <v>108698</v>
      </c>
      <c r="C31" s="34">
        <v>744</v>
      </c>
      <c r="D31" s="34">
        <v>128918</v>
      </c>
      <c r="E31" s="34">
        <v>19932</v>
      </c>
      <c r="F31" s="34">
        <v>9079</v>
      </c>
      <c r="G31" s="34">
        <v>74254</v>
      </c>
      <c r="H31" s="34">
        <v>148896</v>
      </c>
      <c r="I31" s="34">
        <v>62199</v>
      </c>
      <c r="J31" s="34">
        <v>17629</v>
      </c>
      <c r="K31" s="34">
        <v>17594</v>
      </c>
      <c r="L31" s="34">
        <v>12707</v>
      </c>
      <c r="M31" s="34">
        <v>28607</v>
      </c>
      <c r="N31" s="34">
        <v>31306</v>
      </c>
      <c r="O31" s="34">
        <v>18809</v>
      </c>
      <c r="P31" s="34">
        <v>45661</v>
      </c>
      <c r="Q31" s="34">
        <v>71414</v>
      </c>
      <c r="R31" s="34">
        <v>64510</v>
      </c>
      <c r="S31" s="34">
        <v>12303</v>
      </c>
      <c r="T31" s="34">
        <v>16656</v>
      </c>
      <c r="U31" s="34">
        <v>1824</v>
      </c>
      <c r="V31" s="34">
        <v>891740</v>
      </c>
    </row>
    <row r="32" spans="1:22" ht="14.4" x14ac:dyDescent="0.3">
      <c r="A32" s="27" t="s">
        <v>172</v>
      </c>
      <c r="B32" s="34">
        <v>26209</v>
      </c>
      <c r="C32" s="34">
        <v>11982</v>
      </c>
      <c r="D32" s="34">
        <v>68495</v>
      </c>
      <c r="E32" s="34">
        <v>14645</v>
      </c>
      <c r="F32" s="34">
        <v>4593</v>
      </c>
      <c r="G32" s="34">
        <v>34057</v>
      </c>
      <c r="H32" s="34">
        <v>91805</v>
      </c>
      <c r="I32" s="34">
        <v>40410</v>
      </c>
      <c r="J32" s="34">
        <v>16189</v>
      </c>
      <c r="K32" s="34">
        <v>10141</v>
      </c>
      <c r="L32" s="34">
        <v>7731</v>
      </c>
      <c r="M32" s="34">
        <v>11788</v>
      </c>
      <c r="N32" s="34">
        <v>26082</v>
      </c>
      <c r="O32" s="34">
        <v>8481</v>
      </c>
      <c r="P32" s="34">
        <v>32683</v>
      </c>
      <c r="Q32" s="34">
        <v>53425</v>
      </c>
      <c r="R32" s="34">
        <v>33945</v>
      </c>
      <c r="S32" s="34">
        <v>6140</v>
      </c>
      <c r="T32" s="34">
        <v>9596</v>
      </c>
      <c r="U32" s="34">
        <v>313</v>
      </c>
      <c r="V32" s="34">
        <v>508710</v>
      </c>
    </row>
    <row r="33" spans="1:22" ht="17.25" customHeight="1" x14ac:dyDescent="0.3">
      <c r="A33" s="27" t="s">
        <v>173</v>
      </c>
      <c r="B33" s="34">
        <v>292530</v>
      </c>
      <c r="C33" s="34">
        <v>142506</v>
      </c>
      <c r="D33" s="34">
        <v>340385</v>
      </c>
      <c r="E33" s="34">
        <v>156202</v>
      </c>
      <c r="F33" s="34">
        <v>37939</v>
      </c>
      <c r="G33" s="34">
        <v>364441</v>
      </c>
      <c r="H33" s="34">
        <v>701212</v>
      </c>
      <c r="I33" s="34">
        <v>366410</v>
      </c>
      <c r="J33" s="34">
        <v>89604</v>
      </c>
      <c r="K33" s="34">
        <v>70687</v>
      </c>
      <c r="L33" s="34">
        <v>57334</v>
      </c>
      <c r="M33" s="34">
        <v>97126</v>
      </c>
      <c r="N33" s="34">
        <v>117328</v>
      </c>
      <c r="O33" s="34">
        <v>88556</v>
      </c>
      <c r="P33" s="34">
        <v>331444</v>
      </c>
      <c r="Q33" s="34">
        <v>360834</v>
      </c>
      <c r="R33" s="34">
        <v>280855</v>
      </c>
      <c r="S33" s="34">
        <v>62218</v>
      </c>
      <c r="T33" s="34">
        <v>64548</v>
      </c>
      <c r="U33" s="34">
        <v>8460</v>
      </c>
      <c r="V33" s="34">
        <v>4030626</v>
      </c>
    </row>
    <row r="34" spans="1:22" ht="14.4" x14ac:dyDescent="0.3">
      <c r="A34" s="27" t="s">
        <v>174</v>
      </c>
      <c r="B34" s="34">
        <v>31090</v>
      </c>
      <c r="C34" s="34">
        <v>6930</v>
      </c>
      <c r="D34" s="34">
        <v>40195</v>
      </c>
      <c r="E34" s="34">
        <v>13298</v>
      </c>
      <c r="F34" s="34">
        <v>3193</v>
      </c>
      <c r="G34" s="34">
        <v>28773</v>
      </c>
      <c r="H34" s="34">
        <v>75220</v>
      </c>
      <c r="I34" s="34">
        <v>27055</v>
      </c>
      <c r="J34" s="34">
        <v>10558</v>
      </c>
      <c r="K34" s="34">
        <v>5640</v>
      </c>
      <c r="L34" s="34">
        <v>4383</v>
      </c>
      <c r="M34" s="34">
        <v>10258</v>
      </c>
      <c r="N34" s="34">
        <v>8295</v>
      </c>
      <c r="O34" s="34">
        <v>8095</v>
      </c>
      <c r="P34" s="34">
        <v>32511</v>
      </c>
      <c r="Q34" s="34">
        <v>33512</v>
      </c>
      <c r="R34" s="34">
        <v>30075</v>
      </c>
      <c r="S34" s="34">
        <v>6508</v>
      </c>
      <c r="T34" s="34">
        <v>6487</v>
      </c>
      <c r="U34" s="34">
        <v>204</v>
      </c>
      <c r="V34" s="34">
        <v>382280</v>
      </c>
    </row>
    <row r="35" spans="1:22" ht="14.4" x14ac:dyDescent="0.3">
      <c r="A35" s="27" t="s">
        <v>118</v>
      </c>
      <c r="B35" s="34">
        <v>38244</v>
      </c>
      <c r="C35" s="34">
        <v>17563</v>
      </c>
      <c r="D35" s="34">
        <v>30046</v>
      </c>
      <c r="E35" s="34">
        <v>16750</v>
      </c>
      <c r="F35" s="34">
        <v>2942</v>
      </c>
      <c r="G35" s="34">
        <v>30587</v>
      </c>
      <c r="H35" s="34">
        <v>81271</v>
      </c>
      <c r="I35" s="34">
        <v>47421</v>
      </c>
      <c r="J35" s="34">
        <v>8794</v>
      </c>
      <c r="K35" s="34">
        <v>8521</v>
      </c>
      <c r="L35" s="34">
        <v>5397</v>
      </c>
      <c r="M35" s="34">
        <v>10522</v>
      </c>
      <c r="N35" s="34">
        <v>14896</v>
      </c>
      <c r="O35" s="34">
        <v>7556</v>
      </c>
      <c r="P35" s="34">
        <v>42748</v>
      </c>
      <c r="Q35" s="34">
        <v>51002</v>
      </c>
      <c r="R35" s="34">
        <v>37746</v>
      </c>
      <c r="S35" s="34">
        <v>7510</v>
      </c>
      <c r="T35" s="34">
        <v>7480</v>
      </c>
      <c r="U35" s="21" t="s">
        <v>125</v>
      </c>
      <c r="V35" s="34">
        <v>466996</v>
      </c>
    </row>
    <row r="36" spans="1:22" ht="14.4" x14ac:dyDescent="0.3">
      <c r="A36" s="27" t="s">
        <v>175</v>
      </c>
      <c r="B36" s="34">
        <v>34571</v>
      </c>
      <c r="C36" s="34">
        <v>48552</v>
      </c>
      <c r="D36" s="34">
        <v>17894</v>
      </c>
      <c r="E36" s="34">
        <v>29960</v>
      </c>
      <c r="F36" s="34">
        <v>3015</v>
      </c>
      <c r="G36" s="34">
        <v>54677</v>
      </c>
      <c r="H36" s="34">
        <v>60364</v>
      </c>
      <c r="I36" s="34">
        <v>44345</v>
      </c>
      <c r="J36" s="34">
        <v>4883</v>
      </c>
      <c r="K36" s="34">
        <v>10378</v>
      </c>
      <c r="L36" s="34">
        <v>6439</v>
      </c>
      <c r="M36" s="34">
        <v>7422</v>
      </c>
      <c r="N36" s="34">
        <v>17854</v>
      </c>
      <c r="O36" s="34">
        <v>8971</v>
      </c>
      <c r="P36" s="34">
        <v>34947</v>
      </c>
      <c r="Q36" s="34">
        <v>62044</v>
      </c>
      <c r="R36" s="34">
        <v>34531</v>
      </c>
      <c r="S36" s="34">
        <v>11169</v>
      </c>
      <c r="T36" s="34">
        <v>4669</v>
      </c>
      <c r="U36" s="34">
        <v>328</v>
      </c>
      <c r="V36" s="34">
        <v>497013</v>
      </c>
    </row>
    <row r="37" spans="1:22" ht="14.4" x14ac:dyDescent="0.3">
      <c r="A37" s="27" t="s">
        <v>119</v>
      </c>
      <c r="B37" s="34">
        <v>15859</v>
      </c>
      <c r="C37" s="34">
        <v>3410</v>
      </c>
      <c r="D37" s="34">
        <v>12665</v>
      </c>
      <c r="E37" s="34">
        <v>8332</v>
      </c>
      <c r="F37" s="34">
        <v>2314</v>
      </c>
      <c r="G37" s="34">
        <v>10635</v>
      </c>
      <c r="H37" s="34">
        <v>23519</v>
      </c>
      <c r="I37" s="34">
        <v>10385</v>
      </c>
      <c r="J37" s="34">
        <v>3232</v>
      </c>
      <c r="K37" s="34">
        <v>2024</v>
      </c>
      <c r="L37" s="34">
        <v>2494</v>
      </c>
      <c r="M37" s="34">
        <v>3748</v>
      </c>
      <c r="N37" s="34">
        <v>4800</v>
      </c>
      <c r="O37" s="34">
        <v>3472</v>
      </c>
      <c r="P37" s="34">
        <v>22351</v>
      </c>
      <c r="Q37" s="34">
        <v>15067</v>
      </c>
      <c r="R37" s="34">
        <v>11751</v>
      </c>
      <c r="S37" s="34">
        <v>2811</v>
      </c>
      <c r="T37" s="34">
        <v>2753</v>
      </c>
      <c r="U37" s="34">
        <v>2244</v>
      </c>
      <c r="V37" s="34">
        <v>163866</v>
      </c>
    </row>
    <row r="38" spans="1:22" ht="14.4" x14ac:dyDescent="0.3">
      <c r="A38" s="27" t="s">
        <v>120</v>
      </c>
      <c r="B38" s="34">
        <v>88784</v>
      </c>
      <c r="C38" s="34">
        <v>9882</v>
      </c>
      <c r="D38" s="34">
        <v>111731</v>
      </c>
      <c r="E38" s="34">
        <v>29839</v>
      </c>
      <c r="F38" s="34">
        <v>12476</v>
      </c>
      <c r="G38" s="34">
        <v>55279</v>
      </c>
      <c r="H38" s="34">
        <v>200641</v>
      </c>
      <c r="I38" s="34">
        <v>98147</v>
      </c>
      <c r="J38" s="34">
        <v>24369</v>
      </c>
      <c r="K38" s="34">
        <v>17349</v>
      </c>
      <c r="L38" s="34">
        <v>13742</v>
      </c>
      <c r="M38" s="34">
        <v>27016</v>
      </c>
      <c r="N38" s="34">
        <v>23457</v>
      </c>
      <c r="O38" s="34">
        <v>21080</v>
      </c>
      <c r="P38" s="34">
        <v>68186</v>
      </c>
      <c r="Q38" s="34">
        <v>77910</v>
      </c>
      <c r="R38" s="34">
        <v>58268</v>
      </c>
      <c r="S38" s="34">
        <v>11286</v>
      </c>
      <c r="T38" s="34">
        <v>19613</v>
      </c>
      <c r="U38" s="34">
        <v>1942</v>
      </c>
      <c r="V38" s="34">
        <v>971004</v>
      </c>
    </row>
    <row r="39" spans="1:22" ht="14.4" x14ac:dyDescent="0.3">
      <c r="A39" s="27" t="s">
        <v>121</v>
      </c>
      <c r="B39" s="34">
        <v>30599</v>
      </c>
      <c r="C39" s="34">
        <v>10848</v>
      </c>
      <c r="D39" s="34">
        <v>76864</v>
      </c>
      <c r="E39" s="34">
        <v>19752</v>
      </c>
      <c r="F39" s="34">
        <v>6550</v>
      </c>
      <c r="G39" s="34">
        <v>76052</v>
      </c>
      <c r="H39" s="34">
        <v>121370</v>
      </c>
      <c r="I39" s="34">
        <v>62652</v>
      </c>
      <c r="J39" s="34">
        <v>18573</v>
      </c>
      <c r="K39" s="34">
        <v>11647</v>
      </c>
      <c r="L39" s="34">
        <v>13494</v>
      </c>
      <c r="M39" s="34">
        <v>18499</v>
      </c>
      <c r="N39" s="34">
        <v>21197</v>
      </c>
      <c r="O39" s="34">
        <v>20078</v>
      </c>
      <c r="P39" s="34">
        <v>59358</v>
      </c>
      <c r="Q39" s="34">
        <v>54152</v>
      </c>
      <c r="R39" s="34">
        <v>45706</v>
      </c>
      <c r="S39" s="34">
        <v>10668</v>
      </c>
      <c r="T39" s="34">
        <v>10938</v>
      </c>
      <c r="U39" s="34">
        <v>2785</v>
      </c>
      <c r="V39" s="34">
        <v>691782</v>
      </c>
    </row>
    <row r="40" spans="1:22" ht="14.4" x14ac:dyDescent="0.3">
      <c r="A40" s="27" t="s">
        <v>176</v>
      </c>
      <c r="B40" s="34">
        <v>27472</v>
      </c>
      <c r="C40" s="34">
        <v>14371</v>
      </c>
      <c r="D40" s="34">
        <v>23520</v>
      </c>
      <c r="E40" s="34">
        <v>14973</v>
      </c>
      <c r="F40" s="34">
        <v>2850</v>
      </c>
      <c r="G40" s="34">
        <v>59233</v>
      </c>
      <c r="H40" s="34">
        <v>65882</v>
      </c>
      <c r="I40" s="34">
        <v>34482</v>
      </c>
      <c r="J40" s="34">
        <v>7939</v>
      </c>
      <c r="K40" s="34">
        <v>7763</v>
      </c>
      <c r="L40" s="34">
        <v>6219</v>
      </c>
      <c r="M40" s="34">
        <v>7787</v>
      </c>
      <c r="N40" s="34">
        <v>11566</v>
      </c>
      <c r="O40" s="34">
        <v>9999</v>
      </c>
      <c r="P40" s="34">
        <v>27870</v>
      </c>
      <c r="Q40" s="34">
        <v>29181</v>
      </c>
      <c r="R40" s="34">
        <v>27081</v>
      </c>
      <c r="S40" s="34">
        <v>3730</v>
      </c>
      <c r="T40" s="34">
        <v>6000</v>
      </c>
      <c r="U40" s="21" t="s">
        <v>125</v>
      </c>
      <c r="V40" s="34">
        <v>387918</v>
      </c>
    </row>
    <row r="41" spans="1:22" ht="14.4" x14ac:dyDescent="0.3">
      <c r="A41" s="27" t="s">
        <v>177</v>
      </c>
      <c r="B41" s="34">
        <v>2814</v>
      </c>
      <c r="C41" s="34">
        <v>12388</v>
      </c>
      <c r="D41" s="34">
        <v>3101</v>
      </c>
      <c r="E41" s="34">
        <v>6050</v>
      </c>
      <c r="F41" s="34">
        <v>705</v>
      </c>
      <c r="G41" s="34">
        <v>6106</v>
      </c>
      <c r="H41" s="34">
        <v>12980</v>
      </c>
      <c r="I41" s="34">
        <v>7559</v>
      </c>
      <c r="J41" s="34">
        <v>1847</v>
      </c>
      <c r="K41" s="34">
        <v>1990</v>
      </c>
      <c r="L41" s="34">
        <v>1175</v>
      </c>
      <c r="M41" s="34">
        <v>1210</v>
      </c>
      <c r="N41" s="34">
        <v>3271</v>
      </c>
      <c r="O41" s="34">
        <v>2070</v>
      </c>
      <c r="P41" s="34">
        <v>10682</v>
      </c>
      <c r="Q41" s="34">
        <v>6928</v>
      </c>
      <c r="R41" s="34">
        <v>7645</v>
      </c>
      <c r="S41" s="34">
        <v>1778</v>
      </c>
      <c r="T41" s="34">
        <v>1296</v>
      </c>
      <c r="U41" s="21" t="s">
        <v>125</v>
      </c>
      <c r="V41" s="34">
        <v>91595</v>
      </c>
    </row>
    <row r="42" spans="1:22" ht="14.4" x14ac:dyDescent="0.3">
      <c r="A42" s="27" t="s">
        <v>178</v>
      </c>
      <c r="B42" s="34">
        <v>16410</v>
      </c>
      <c r="C42" s="34">
        <v>10685</v>
      </c>
      <c r="D42" s="34">
        <v>18320</v>
      </c>
      <c r="E42" s="34">
        <v>10572</v>
      </c>
      <c r="F42" s="34">
        <v>3053</v>
      </c>
      <c r="G42" s="34">
        <v>37057</v>
      </c>
      <c r="H42" s="34">
        <v>46096</v>
      </c>
      <c r="I42" s="34">
        <v>25666</v>
      </c>
      <c r="J42" s="34">
        <v>7688</v>
      </c>
      <c r="K42" s="34">
        <v>3680</v>
      </c>
      <c r="L42" s="34">
        <v>2810</v>
      </c>
      <c r="M42" s="34">
        <v>8573</v>
      </c>
      <c r="N42" s="34">
        <v>9515</v>
      </c>
      <c r="O42" s="34">
        <v>6034</v>
      </c>
      <c r="P42" s="34">
        <v>21379</v>
      </c>
      <c r="Q42" s="34">
        <v>21457</v>
      </c>
      <c r="R42" s="34">
        <v>20137</v>
      </c>
      <c r="S42" s="34">
        <v>5329</v>
      </c>
      <c r="T42" s="34">
        <v>4234</v>
      </c>
      <c r="U42" s="34">
        <v>957</v>
      </c>
      <c r="V42" s="34">
        <v>279652</v>
      </c>
    </row>
    <row r="43" spans="1:22" ht="14.4" x14ac:dyDescent="0.3">
      <c r="A43" s="27" t="s">
        <v>179</v>
      </c>
      <c r="B43" s="34">
        <v>5028</v>
      </c>
      <c r="C43" s="34">
        <v>1853</v>
      </c>
      <c r="D43" s="34">
        <v>5555</v>
      </c>
      <c r="E43" s="34">
        <v>2478</v>
      </c>
      <c r="F43" s="34">
        <v>806</v>
      </c>
      <c r="G43" s="34">
        <v>4309</v>
      </c>
      <c r="H43" s="34">
        <v>10539</v>
      </c>
      <c r="I43" s="34">
        <v>5985</v>
      </c>
      <c r="J43" s="34">
        <v>1365</v>
      </c>
      <c r="K43" s="34">
        <v>1132</v>
      </c>
      <c r="L43" s="34">
        <v>785</v>
      </c>
      <c r="M43" s="34">
        <v>1514</v>
      </c>
      <c r="N43" s="34">
        <v>1670</v>
      </c>
      <c r="O43" s="34">
        <v>845</v>
      </c>
      <c r="P43" s="34">
        <v>7140</v>
      </c>
      <c r="Q43" s="34">
        <v>6595</v>
      </c>
      <c r="R43" s="34">
        <v>5771</v>
      </c>
      <c r="S43" s="34">
        <v>954</v>
      </c>
      <c r="T43" s="34">
        <v>894</v>
      </c>
      <c r="U43" s="21" t="s">
        <v>125</v>
      </c>
      <c r="V43" s="34">
        <v>65218</v>
      </c>
    </row>
    <row r="44" spans="1:22" ht="14.4" x14ac:dyDescent="0.3">
      <c r="A44" s="27" t="s">
        <v>180</v>
      </c>
      <c r="B44" s="34">
        <v>1659</v>
      </c>
      <c r="C44" s="34">
        <v>6024</v>
      </c>
      <c r="D44" s="34">
        <v>494</v>
      </c>
      <c r="E44" s="34">
        <v>4198</v>
      </c>
      <c r="F44" s="34">
        <v>35</v>
      </c>
      <c r="G44" s="34">
        <v>1733</v>
      </c>
      <c r="H44" s="34">
        <v>3330</v>
      </c>
      <c r="I44" s="34">
        <v>2713</v>
      </c>
      <c r="J44" s="34">
        <v>356</v>
      </c>
      <c r="K44" s="34">
        <v>563</v>
      </c>
      <c r="L44" s="34">
        <v>396</v>
      </c>
      <c r="M44" s="34">
        <v>577</v>
      </c>
      <c r="N44" s="34">
        <v>807</v>
      </c>
      <c r="O44" s="34">
        <v>356</v>
      </c>
      <c r="P44" s="34">
        <v>4272</v>
      </c>
      <c r="Q44" s="34">
        <v>2986</v>
      </c>
      <c r="R44" s="34">
        <v>2144</v>
      </c>
      <c r="S44" s="34">
        <v>475</v>
      </c>
      <c r="T44" s="34">
        <v>184</v>
      </c>
      <c r="U44" s="21" t="s">
        <v>125</v>
      </c>
      <c r="V44" s="34">
        <v>33302</v>
      </c>
    </row>
    <row r="45" spans="1:22" ht="18" customHeight="1" x14ac:dyDescent="0.3">
      <c r="A45" s="27" t="s">
        <v>181</v>
      </c>
      <c r="B45" s="34">
        <v>278524</v>
      </c>
      <c r="C45" s="34">
        <v>70677</v>
      </c>
      <c r="D45" s="34">
        <v>1057494</v>
      </c>
      <c r="E45" s="34">
        <v>162964</v>
      </c>
      <c r="F45" s="34">
        <v>68498</v>
      </c>
      <c r="G45" s="34">
        <v>631263</v>
      </c>
      <c r="H45" s="34">
        <v>1336090</v>
      </c>
      <c r="I45" s="34">
        <v>623507</v>
      </c>
      <c r="J45" s="34">
        <v>202781</v>
      </c>
      <c r="K45" s="34">
        <v>155011</v>
      </c>
      <c r="L45" s="34">
        <v>116363</v>
      </c>
      <c r="M45" s="34">
        <v>220696</v>
      </c>
      <c r="N45" s="34">
        <v>324221</v>
      </c>
      <c r="O45" s="34">
        <v>192991</v>
      </c>
      <c r="P45" s="34">
        <v>359522</v>
      </c>
      <c r="Q45" s="34">
        <v>545386</v>
      </c>
      <c r="R45" s="34">
        <v>429972</v>
      </c>
      <c r="S45" s="34">
        <v>129051</v>
      </c>
      <c r="T45" s="34">
        <v>168859</v>
      </c>
      <c r="U45" s="34">
        <v>6269</v>
      </c>
      <c r="V45" s="34">
        <v>7080396</v>
      </c>
    </row>
    <row r="46" spans="1:22" ht="14.4" x14ac:dyDescent="0.3">
      <c r="A46" s="27" t="s">
        <v>182</v>
      </c>
      <c r="B46" s="34">
        <v>11428</v>
      </c>
      <c r="C46" s="34">
        <v>7439</v>
      </c>
      <c r="D46" s="34">
        <v>29408</v>
      </c>
      <c r="E46" s="34">
        <v>8677</v>
      </c>
      <c r="F46" s="34">
        <v>2528</v>
      </c>
      <c r="G46" s="34">
        <v>20683</v>
      </c>
      <c r="H46" s="34">
        <v>46284</v>
      </c>
      <c r="I46" s="34">
        <v>28268</v>
      </c>
      <c r="J46" s="34">
        <v>7315</v>
      </c>
      <c r="K46" s="34">
        <v>4956</v>
      </c>
      <c r="L46" s="34">
        <v>3098</v>
      </c>
      <c r="M46" s="34">
        <v>7838</v>
      </c>
      <c r="N46" s="34">
        <v>6524</v>
      </c>
      <c r="O46" s="34">
        <v>7185</v>
      </c>
      <c r="P46" s="34">
        <v>20981</v>
      </c>
      <c r="Q46" s="34">
        <v>25351</v>
      </c>
      <c r="R46" s="34">
        <v>21529</v>
      </c>
      <c r="S46" s="34">
        <v>5193</v>
      </c>
      <c r="T46" s="34">
        <v>4784</v>
      </c>
      <c r="U46" s="34">
        <v>356</v>
      </c>
      <c r="V46" s="34">
        <v>269825</v>
      </c>
    </row>
    <row r="47" spans="1:22" ht="14.4" x14ac:dyDescent="0.3">
      <c r="A47" s="27" t="s">
        <v>183</v>
      </c>
      <c r="B47" s="34">
        <v>19560</v>
      </c>
      <c r="C47" s="34">
        <v>24633</v>
      </c>
      <c r="D47" s="34">
        <v>32586</v>
      </c>
      <c r="E47" s="34">
        <v>17518</v>
      </c>
      <c r="F47" s="34">
        <v>3676</v>
      </c>
      <c r="G47" s="34">
        <v>31239</v>
      </c>
      <c r="H47" s="34">
        <v>56928</v>
      </c>
      <c r="I47" s="34">
        <v>45675</v>
      </c>
      <c r="J47" s="34">
        <v>7822</v>
      </c>
      <c r="K47" s="34">
        <v>6568</v>
      </c>
      <c r="L47" s="34">
        <v>4809</v>
      </c>
      <c r="M47" s="34">
        <v>11836</v>
      </c>
      <c r="N47" s="34">
        <v>14087</v>
      </c>
      <c r="O47" s="34">
        <v>8667</v>
      </c>
      <c r="P47" s="34">
        <v>32321</v>
      </c>
      <c r="Q47" s="34">
        <v>41796</v>
      </c>
      <c r="R47" s="34">
        <v>34792</v>
      </c>
      <c r="S47" s="34">
        <v>7207</v>
      </c>
      <c r="T47" s="34">
        <v>6967</v>
      </c>
      <c r="U47" s="34">
        <v>165</v>
      </c>
      <c r="V47" s="34">
        <v>408852</v>
      </c>
    </row>
    <row r="48" spans="1:22" ht="14.4" x14ac:dyDescent="0.3">
      <c r="A48" s="27" t="s">
        <v>184</v>
      </c>
      <c r="B48" s="34">
        <v>25834</v>
      </c>
      <c r="C48" s="34">
        <v>11832</v>
      </c>
      <c r="D48" s="34">
        <v>90367</v>
      </c>
      <c r="E48" s="34">
        <v>16217</v>
      </c>
      <c r="F48" s="34">
        <v>4239</v>
      </c>
      <c r="G48" s="34">
        <v>28679</v>
      </c>
      <c r="H48" s="34">
        <v>87092</v>
      </c>
      <c r="I48" s="34">
        <v>45975</v>
      </c>
      <c r="J48" s="34">
        <v>12816</v>
      </c>
      <c r="K48" s="34">
        <v>7718</v>
      </c>
      <c r="L48" s="34">
        <v>6999</v>
      </c>
      <c r="M48" s="34">
        <v>13689</v>
      </c>
      <c r="N48" s="34">
        <v>13042</v>
      </c>
      <c r="O48" s="34">
        <v>10119</v>
      </c>
      <c r="P48" s="34">
        <v>45035</v>
      </c>
      <c r="Q48" s="34">
        <v>51421</v>
      </c>
      <c r="R48" s="34">
        <v>42464</v>
      </c>
      <c r="S48" s="34">
        <v>7940</v>
      </c>
      <c r="T48" s="34">
        <v>9049</v>
      </c>
      <c r="U48" s="21" t="s">
        <v>125</v>
      </c>
      <c r="V48" s="34">
        <v>530527</v>
      </c>
    </row>
    <row r="49" spans="1:22" ht="26.4" x14ac:dyDescent="0.3">
      <c r="A49" s="27" t="s">
        <v>185</v>
      </c>
      <c r="B49" s="34">
        <v>1434</v>
      </c>
      <c r="C49" s="34">
        <v>8429</v>
      </c>
      <c r="D49" s="34">
        <v>703</v>
      </c>
      <c r="E49" s="34">
        <v>1973</v>
      </c>
      <c r="F49" s="34">
        <v>220</v>
      </c>
      <c r="G49" s="34">
        <v>2587</v>
      </c>
      <c r="H49" s="34">
        <v>1742</v>
      </c>
      <c r="I49" s="34">
        <v>3202</v>
      </c>
      <c r="J49" s="34">
        <v>341</v>
      </c>
      <c r="K49" s="34">
        <v>452</v>
      </c>
      <c r="L49" s="34">
        <v>158</v>
      </c>
      <c r="M49" s="34">
        <v>436</v>
      </c>
      <c r="N49" s="34">
        <v>1283</v>
      </c>
      <c r="O49" s="34">
        <v>766</v>
      </c>
      <c r="P49" s="34">
        <v>2439</v>
      </c>
      <c r="Q49" s="34">
        <v>3211</v>
      </c>
      <c r="R49" s="34">
        <v>1799</v>
      </c>
      <c r="S49" s="34">
        <v>458</v>
      </c>
      <c r="T49" s="34">
        <v>208</v>
      </c>
      <c r="U49" s="21" t="s">
        <v>125</v>
      </c>
      <c r="V49" s="34">
        <v>31841</v>
      </c>
    </row>
    <row r="50" spans="1:22" ht="26.4" x14ac:dyDescent="0.3">
      <c r="A50" s="27" t="s">
        <v>186</v>
      </c>
      <c r="B50" s="34">
        <v>24400</v>
      </c>
      <c r="C50" s="34">
        <v>3403</v>
      </c>
      <c r="D50" s="34">
        <v>89664</v>
      </c>
      <c r="E50" s="34">
        <v>14244</v>
      </c>
      <c r="F50" s="34">
        <v>4019</v>
      </c>
      <c r="G50" s="34">
        <v>26092</v>
      </c>
      <c r="H50" s="34">
        <v>85350</v>
      </c>
      <c r="I50" s="34">
        <v>42773</v>
      </c>
      <c r="J50" s="34">
        <v>12475</v>
      </c>
      <c r="K50" s="34">
        <v>7266</v>
      </c>
      <c r="L50" s="34">
        <v>6841</v>
      </c>
      <c r="M50" s="34">
        <v>13253</v>
      </c>
      <c r="N50" s="34">
        <v>11759</v>
      </c>
      <c r="O50" s="34">
        <v>9353</v>
      </c>
      <c r="P50" s="34">
        <v>42596</v>
      </c>
      <c r="Q50" s="34">
        <v>48210</v>
      </c>
      <c r="R50" s="34">
        <v>40665</v>
      </c>
      <c r="S50" s="34">
        <v>7482</v>
      </c>
      <c r="T50" s="34">
        <v>8841</v>
      </c>
      <c r="U50" s="21" t="s">
        <v>125</v>
      </c>
      <c r="V50" s="34">
        <v>498686</v>
      </c>
    </row>
    <row r="51" spans="1:22" ht="14.4" x14ac:dyDescent="0.3">
      <c r="A51" s="27" t="s">
        <v>187</v>
      </c>
      <c r="B51" s="34">
        <v>42283</v>
      </c>
      <c r="C51" s="34">
        <v>417</v>
      </c>
      <c r="D51" s="34">
        <v>101816</v>
      </c>
      <c r="E51" s="34">
        <v>18824</v>
      </c>
      <c r="F51" s="34">
        <v>5362</v>
      </c>
      <c r="G51" s="34">
        <v>35454</v>
      </c>
      <c r="H51" s="34">
        <v>94426</v>
      </c>
      <c r="I51" s="34">
        <v>44374</v>
      </c>
      <c r="J51" s="34">
        <v>9671</v>
      </c>
      <c r="K51" s="34">
        <v>8205</v>
      </c>
      <c r="L51" s="34">
        <v>6695</v>
      </c>
      <c r="M51" s="34">
        <v>12509</v>
      </c>
      <c r="N51" s="34">
        <v>13103</v>
      </c>
      <c r="O51" s="34">
        <v>10273</v>
      </c>
      <c r="P51" s="34">
        <v>31272</v>
      </c>
      <c r="Q51" s="34">
        <v>43868</v>
      </c>
      <c r="R51" s="34">
        <v>35203</v>
      </c>
      <c r="S51" s="34">
        <v>7937</v>
      </c>
      <c r="T51" s="34">
        <v>8545</v>
      </c>
      <c r="U51" s="34">
        <v>74</v>
      </c>
      <c r="V51" s="34">
        <v>530311</v>
      </c>
    </row>
    <row r="52" spans="1:22" ht="14.4" x14ac:dyDescent="0.3">
      <c r="A52" s="27" t="s">
        <v>188</v>
      </c>
      <c r="B52" s="34">
        <v>25709</v>
      </c>
      <c r="C52" s="34">
        <v>2584</v>
      </c>
      <c r="D52" s="34">
        <v>68921</v>
      </c>
      <c r="E52" s="34">
        <v>8405</v>
      </c>
      <c r="F52" s="34">
        <v>4970</v>
      </c>
      <c r="G52" s="34">
        <v>49550</v>
      </c>
      <c r="H52" s="34">
        <v>97716</v>
      </c>
      <c r="I52" s="34">
        <v>40777</v>
      </c>
      <c r="J52" s="34">
        <v>15613</v>
      </c>
      <c r="K52" s="34">
        <v>7872</v>
      </c>
      <c r="L52" s="34">
        <v>6905</v>
      </c>
      <c r="M52" s="34">
        <v>13136</v>
      </c>
      <c r="N52" s="34">
        <v>16968</v>
      </c>
      <c r="O52" s="34">
        <v>14854</v>
      </c>
      <c r="P52" s="34">
        <v>32513</v>
      </c>
      <c r="Q52" s="34">
        <v>28699</v>
      </c>
      <c r="R52" s="34">
        <v>28986</v>
      </c>
      <c r="S52" s="34">
        <v>6949</v>
      </c>
      <c r="T52" s="34">
        <v>8782</v>
      </c>
      <c r="U52" s="21" t="s">
        <v>125</v>
      </c>
      <c r="V52" s="34">
        <v>479909</v>
      </c>
    </row>
    <row r="53" spans="1:22" ht="14.4" x14ac:dyDescent="0.3">
      <c r="A53" s="27" t="s">
        <v>189</v>
      </c>
      <c r="B53" s="34">
        <v>70806</v>
      </c>
      <c r="C53" s="34">
        <v>5532</v>
      </c>
      <c r="D53" s="34">
        <v>131146</v>
      </c>
      <c r="E53" s="34">
        <v>22827</v>
      </c>
      <c r="F53" s="34">
        <v>8868</v>
      </c>
      <c r="G53" s="34">
        <v>89237</v>
      </c>
      <c r="H53" s="34">
        <v>151761</v>
      </c>
      <c r="I53" s="34">
        <v>63144</v>
      </c>
      <c r="J53" s="34">
        <v>19468</v>
      </c>
      <c r="K53" s="34">
        <v>8222</v>
      </c>
      <c r="L53" s="34">
        <v>4749</v>
      </c>
      <c r="M53" s="34">
        <v>23572</v>
      </c>
      <c r="N53" s="34">
        <v>20219</v>
      </c>
      <c r="O53" s="34">
        <v>14873</v>
      </c>
      <c r="P53" s="34">
        <v>30617</v>
      </c>
      <c r="Q53" s="34">
        <v>47154</v>
      </c>
      <c r="R53" s="34">
        <v>37310</v>
      </c>
      <c r="S53" s="34">
        <v>10723</v>
      </c>
      <c r="T53" s="34">
        <v>17729</v>
      </c>
      <c r="U53" s="34">
        <v>418</v>
      </c>
      <c r="V53" s="34">
        <v>778375</v>
      </c>
    </row>
    <row r="54" spans="1:22" ht="14.4" x14ac:dyDescent="0.3">
      <c r="A54" s="27" t="s">
        <v>190</v>
      </c>
      <c r="B54" s="34">
        <v>11482</v>
      </c>
      <c r="C54" s="34">
        <v>13968</v>
      </c>
      <c r="D54" s="34">
        <v>39493</v>
      </c>
      <c r="E54" s="34">
        <v>16984</v>
      </c>
      <c r="F54" s="34">
        <v>6809</v>
      </c>
      <c r="G54" s="34">
        <v>23213</v>
      </c>
      <c r="H54" s="34">
        <v>54773</v>
      </c>
      <c r="I54" s="34">
        <v>35552</v>
      </c>
      <c r="J54" s="34">
        <v>9171</v>
      </c>
      <c r="K54" s="34">
        <v>6420</v>
      </c>
      <c r="L54" s="34">
        <v>4240</v>
      </c>
      <c r="M54" s="34">
        <v>11283</v>
      </c>
      <c r="N54" s="34">
        <v>10773</v>
      </c>
      <c r="O54" s="34">
        <v>9230</v>
      </c>
      <c r="P54" s="34">
        <v>37233</v>
      </c>
      <c r="Q54" s="34">
        <v>30966</v>
      </c>
      <c r="R54" s="34">
        <v>28795</v>
      </c>
      <c r="S54" s="34">
        <v>7073</v>
      </c>
      <c r="T54" s="34">
        <v>6330</v>
      </c>
      <c r="U54" s="34">
        <v>96</v>
      </c>
      <c r="V54" s="34">
        <v>363884</v>
      </c>
    </row>
    <row r="55" spans="1:22" ht="14.4" x14ac:dyDescent="0.3">
      <c r="A55" s="27" t="s">
        <v>191</v>
      </c>
      <c r="B55" s="34">
        <v>22842</v>
      </c>
      <c r="C55" s="34">
        <v>949</v>
      </c>
      <c r="D55" s="34">
        <v>61092</v>
      </c>
      <c r="E55" s="34">
        <v>8330</v>
      </c>
      <c r="F55" s="34">
        <v>5145</v>
      </c>
      <c r="G55" s="34">
        <v>18614</v>
      </c>
      <c r="H55" s="34">
        <v>48034</v>
      </c>
      <c r="I55" s="34">
        <v>20315</v>
      </c>
      <c r="J55" s="34">
        <v>5250</v>
      </c>
      <c r="K55" s="34">
        <v>3725</v>
      </c>
      <c r="L55" s="34">
        <v>4107</v>
      </c>
      <c r="M55" s="34">
        <v>6521</v>
      </c>
      <c r="N55" s="34">
        <v>7530</v>
      </c>
      <c r="O55" s="34">
        <v>3891</v>
      </c>
      <c r="P55" s="34">
        <v>21390</v>
      </c>
      <c r="Q55" s="34">
        <v>19522</v>
      </c>
      <c r="R55" s="34">
        <v>17877</v>
      </c>
      <c r="S55" s="34">
        <v>5482</v>
      </c>
      <c r="T55" s="34">
        <v>3747</v>
      </c>
      <c r="U55" s="34">
        <v>52</v>
      </c>
      <c r="V55" s="34">
        <v>284415</v>
      </c>
    </row>
    <row r="56" spans="1:22" ht="14.4" x14ac:dyDescent="0.3">
      <c r="A56" s="27" t="s">
        <v>192</v>
      </c>
      <c r="B56" s="34">
        <v>30255</v>
      </c>
      <c r="C56" s="34">
        <v>699</v>
      </c>
      <c r="D56" s="34">
        <v>45831</v>
      </c>
      <c r="E56" s="34">
        <v>8018</v>
      </c>
      <c r="F56" s="34">
        <v>3653</v>
      </c>
      <c r="G56" s="34">
        <v>21415</v>
      </c>
      <c r="H56" s="34">
        <v>46329</v>
      </c>
      <c r="I56" s="34">
        <v>24524</v>
      </c>
      <c r="J56" s="34">
        <v>7121</v>
      </c>
      <c r="K56" s="34">
        <v>3670</v>
      </c>
      <c r="L56" s="34">
        <v>3015</v>
      </c>
      <c r="M56" s="34">
        <v>7733</v>
      </c>
      <c r="N56" s="34">
        <v>5075</v>
      </c>
      <c r="O56" s="34">
        <v>4595</v>
      </c>
      <c r="P56" s="34">
        <v>20333</v>
      </c>
      <c r="Q56" s="34">
        <v>21131</v>
      </c>
      <c r="R56" s="34">
        <v>18425</v>
      </c>
      <c r="S56" s="34">
        <v>4709</v>
      </c>
      <c r="T56" s="34">
        <v>6133</v>
      </c>
      <c r="U56" s="34">
        <v>38</v>
      </c>
      <c r="V56" s="34">
        <v>282702</v>
      </c>
    </row>
    <row r="57" spans="1:22" ht="26.4" x14ac:dyDescent="0.3">
      <c r="A57" s="27" t="s">
        <v>193</v>
      </c>
      <c r="B57" s="34">
        <v>18325</v>
      </c>
      <c r="C57" s="34">
        <v>2624</v>
      </c>
      <c r="D57" s="34">
        <v>456834</v>
      </c>
      <c r="E57" s="34">
        <v>37164</v>
      </c>
      <c r="F57" s="34">
        <v>23248</v>
      </c>
      <c r="G57" s="34">
        <v>313179</v>
      </c>
      <c r="H57" s="34">
        <v>652747</v>
      </c>
      <c r="I57" s="34">
        <v>274903</v>
      </c>
      <c r="J57" s="34">
        <v>108534</v>
      </c>
      <c r="K57" s="34">
        <v>97655</v>
      </c>
      <c r="L57" s="34">
        <v>71746</v>
      </c>
      <c r="M57" s="34">
        <v>112579</v>
      </c>
      <c r="N57" s="34">
        <v>216900</v>
      </c>
      <c r="O57" s="34">
        <v>109304</v>
      </c>
      <c r="P57" s="34">
        <v>87827</v>
      </c>
      <c r="Q57" s="34">
        <v>235478</v>
      </c>
      <c r="R57" s="34">
        <v>164591</v>
      </c>
      <c r="S57" s="34">
        <v>65838</v>
      </c>
      <c r="T57" s="34">
        <v>96793</v>
      </c>
      <c r="U57" s="34">
        <v>5070</v>
      </c>
      <c r="V57" s="34">
        <v>3151596</v>
      </c>
    </row>
    <row r="58" spans="1:22" ht="26.4" x14ac:dyDescent="0.3">
      <c r="A58" s="27" t="s">
        <v>194</v>
      </c>
      <c r="B58" s="34">
        <v>817355</v>
      </c>
      <c r="C58" s="34">
        <v>51673</v>
      </c>
      <c r="D58" s="34">
        <v>861803</v>
      </c>
      <c r="E58" s="34">
        <v>143523</v>
      </c>
      <c r="F58" s="34">
        <v>105421</v>
      </c>
      <c r="G58" s="34">
        <v>628972</v>
      </c>
      <c r="H58" s="34">
        <v>1543484</v>
      </c>
      <c r="I58" s="34">
        <v>557059</v>
      </c>
      <c r="J58" s="34">
        <v>238491</v>
      </c>
      <c r="K58" s="34">
        <v>116909</v>
      </c>
      <c r="L58" s="34">
        <v>100306</v>
      </c>
      <c r="M58" s="34">
        <v>172874</v>
      </c>
      <c r="N58" s="34">
        <v>207139</v>
      </c>
      <c r="O58" s="34">
        <v>161169</v>
      </c>
      <c r="P58" s="34">
        <v>375345</v>
      </c>
      <c r="Q58" s="34">
        <v>555137</v>
      </c>
      <c r="R58" s="34">
        <v>510891</v>
      </c>
      <c r="S58" s="34">
        <v>121448</v>
      </c>
      <c r="T58" s="34">
        <v>171300</v>
      </c>
      <c r="U58" s="34">
        <v>9487</v>
      </c>
      <c r="V58" s="34">
        <v>7449786</v>
      </c>
    </row>
    <row r="59" spans="1:22" ht="14.4" x14ac:dyDescent="0.3">
      <c r="A59" s="27" t="s">
        <v>195</v>
      </c>
      <c r="B59" s="34">
        <v>16168</v>
      </c>
      <c r="C59" s="34">
        <v>1204</v>
      </c>
      <c r="D59" s="34">
        <v>22405</v>
      </c>
      <c r="E59" s="34">
        <v>3129</v>
      </c>
      <c r="F59" s="34">
        <v>1926</v>
      </c>
      <c r="G59" s="34">
        <v>13627</v>
      </c>
      <c r="H59" s="34">
        <v>23779</v>
      </c>
      <c r="I59" s="34">
        <v>7913</v>
      </c>
      <c r="J59" s="34">
        <v>3068</v>
      </c>
      <c r="K59" s="34">
        <v>1862</v>
      </c>
      <c r="L59" s="34">
        <v>1582</v>
      </c>
      <c r="M59" s="34">
        <v>3116</v>
      </c>
      <c r="N59" s="34">
        <v>3364</v>
      </c>
      <c r="O59" s="34">
        <v>3622</v>
      </c>
      <c r="P59" s="34">
        <v>11182</v>
      </c>
      <c r="Q59" s="34">
        <v>15183</v>
      </c>
      <c r="R59" s="34">
        <v>12229</v>
      </c>
      <c r="S59" s="34">
        <v>3362</v>
      </c>
      <c r="T59" s="34">
        <v>2789</v>
      </c>
      <c r="U59" s="34">
        <v>47</v>
      </c>
      <c r="V59" s="34">
        <v>151557</v>
      </c>
    </row>
    <row r="60" spans="1:22" ht="14.4" x14ac:dyDescent="0.3">
      <c r="A60" s="27" t="s">
        <v>196</v>
      </c>
      <c r="B60" s="34">
        <v>20682</v>
      </c>
      <c r="C60" s="34">
        <v>413</v>
      </c>
      <c r="D60" s="34">
        <v>5079</v>
      </c>
      <c r="E60" s="34">
        <v>2750</v>
      </c>
      <c r="F60" s="34">
        <v>940</v>
      </c>
      <c r="G60" s="34">
        <v>7810</v>
      </c>
      <c r="H60" s="34">
        <v>17127</v>
      </c>
      <c r="I60" s="34">
        <v>5557</v>
      </c>
      <c r="J60" s="34">
        <v>3334</v>
      </c>
      <c r="K60" s="34">
        <v>1714</v>
      </c>
      <c r="L60" s="34">
        <v>1062</v>
      </c>
      <c r="M60" s="34">
        <v>1755</v>
      </c>
      <c r="N60" s="34">
        <v>1911</v>
      </c>
      <c r="O60" s="34">
        <v>2117</v>
      </c>
      <c r="P60" s="34">
        <v>10458</v>
      </c>
      <c r="Q60" s="34">
        <v>13215</v>
      </c>
      <c r="R60" s="34">
        <v>8313</v>
      </c>
      <c r="S60" s="34">
        <v>1941</v>
      </c>
      <c r="T60" s="34">
        <v>1766</v>
      </c>
      <c r="U60" s="34">
        <v>42</v>
      </c>
      <c r="V60" s="34">
        <v>107986</v>
      </c>
    </row>
    <row r="61" spans="1:22" ht="14.4" x14ac:dyDescent="0.3">
      <c r="A61" s="27" t="s">
        <v>197</v>
      </c>
      <c r="B61" s="34">
        <v>100114</v>
      </c>
      <c r="C61" s="34">
        <v>8120</v>
      </c>
      <c r="D61" s="34">
        <v>73706</v>
      </c>
      <c r="E61" s="34">
        <v>15933</v>
      </c>
      <c r="F61" s="34">
        <v>11624</v>
      </c>
      <c r="G61" s="34">
        <v>78585</v>
      </c>
      <c r="H61" s="34">
        <v>166025</v>
      </c>
      <c r="I61" s="34">
        <v>54947</v>
      </c>
      <c r="J61" s="34">
        <v>40460</v>
      </c>
      <c r="K61" s="34">
        <v>10926</v>
      </c>
      <c r="L61" s="34">
        <v>6993</v>
      </c>
      <c r="M61" s="34">
        <v>21445</v>
      </c>
      <c r="N61" s="34">
        <v>17934</v>
      </c>
      <c r="O61" s="34">
        <v>20638</v>
      </c>
      <c r="P61" s="34">
        <v>36554</v>
      </c>
      <c r="Q61" s="34">
        <v>66060</v>
      </c>
      <c r="R61" s="34">
        <v>69451</v>
      </c>
      <c r="S61" s="34">
        <v>13323</v>
      </c>
      <c r="T61" s="34">
        <v>28346</v>
      </c>
      <c r="U61" s="34">
        <v>250</v>
      </c>
      <c r="V61" s="34">
        <v>841434</v>
      </c>
    </row>
    <row r="62" spans="1:22" ht="14.4" x14ac:dyDescent="0.3">
      <c r="A62" s="27" t="s">
        <v>122</v>
      </c>
      <c r="B62" s="34">
        <v>240584</v>
      </c>
      <c r="C62" s="34">
        <v>11506</v>
      </c>
      <c r="D62" s="34">
        <v>278838</v>
      </c>
      <c r="E62" s="34">
        <v>44209</v>
      </c>
      <c r="F62" s="34">
        <v>35802</v>
      </c>
      <c r="G62" s="34">
        <v>242032</v>
      </c>
      <c r="H62" s="34">
        <v>539880</v>
      </c>
      <c r="I62" s="34">
        <v>210024</v>
      </c>
      <c r="J62" s="34">
        <v>105396</v>
      </c>
      <c r="K62" s="34">
        <v>40896</v>
      </c>
      <c r="L62" s="34">
        <v>42530</v>
      </c>
      <c r="M62" s="34">
        <v>53893</v>
      </c>
      <c r="N62" s="34">
        <v>75437</v>
      </c>
      <c r="O62" s="34">
        <v>62549</v>
      </c>
      <c r="P62" s="34">
        <v>120722</v>
      </c>
      <c r="Q62" s="34">
        <v>188683</v>
      </c>
      <c r="R62" s="34">
        <v>188628</v>
      </c>
      <c r="S62" s="34">
        <v>51166</v>
      </c>
      <c r="T62" s="34">
        <v>64806</v>
      </c>
      <c r="U62" s="34">
        <v>5520</v>
      </c>
      <c r="V62" s="34">
        <v>2603101</v>
      </c>
    </row>
    <row r="63" spans="1:22" ht="14.4" x14ac:dyDescent="0.3">
      <c r="A63" s="27" t="s">
        <v>198</v>
      </c>
      <c r="B63" s="34">
        <v>63517</v>
      </c>
      <c r="C63" s="34">
        <v>13312</v>
      </c>
      <c r="D63" s="34">
        <v>41888</v>
      </c>
      <c r="E63" s="34">
        <v>9750</v>
      </c>
      <c r="F63" s="34">
        <v>6340</v>
      </c>
      <c r="G63" s="34">
        <v>32210</v>
      </c>
      <c r="H63" s="34">
        <v>75516</v>
      </c>
      <c r="I63" s="34">
        <v>36281</v>
      </c>
      <c r="J63" s="34">
        <v>14233</v>
      </c>
      <c r="K63" s="34">
        <v>7895</v>
      </c>
      <c r="L63" s="34">
        <v>7355</v>
      </c>
      <c r="M63" s="34">
        <v>11338</v>
      </c>
      <c r="N63" s="34">
        <v>9678</v>
      </c>
      <c r="O63" s="34">
        <v>12499</v>
      </c>
      <c r="P63" s="34">
        <v>33983</v>
      </c>
      <c r="Q63" s="34">
        <v>36321</v>
      </c>
      <c r="R63" s="34">
        <v>34273</v>
      </c>
      <c r="S63" s="34">
        <v>8922</v>
      </c>
      <c r="T63" s="34">
        <v>13513</v>
      </c>
      <c r="U63" s="34">
        <v>1849</v>
      </c>
      <c r="V63" s="34">
        <v>470673</v>
      </c>
    </row>
    <row r="64" spans="1:22" ht="14.4" x14ac:dyDescent="0.3">
      <c r="A64" s="27" t="s">
        <v>199</v>
      </c>
      <c r="B64" s="34">
        <v>147253</v>
      </c>
      <c r="C64" s="34">
        <v>5072</v>
      </c>
      <c r="D64" s="34">
        <v>160973</v>
      </c>
      <c r="E64" s="34">
        <v>25586</v>
      </c>
      <c r="F64" s="34">
        <v>17141</v>
      </c>
      <c r="G64" s="34">
        <v>80676</v>
      </c>
      <c r="H64" s="34">
        <v>225767</v>
      </c>
      <c r="I64" s="34">
        <v>83473</v>
      </c>
      <c r="J64" s="34">
        <v>25444</v>
      </c>
      <c r="K64" s="34">
        <v>20740</v>
      </c>
      <c r="L64" s="34">
        <v>14154</v>
      </c>
      <c r="M64" s="34">
        <v>32597</v>
      </c>
      <c r="N64" s="34">
        <v>32898</v>
      </c>
      <c r="O64" s="34">
        <v>26379</v>
      </c>
      <c r="P64" s="34">
        <v>55537</v>
      </c>
      <c r="Q64" s="34">
        <v>83012</v>
      </c>
      <c r="R64" s="34">
        <v>69898</v>
      </c>
      <c r="S64" s="34">
        <v>16143</v>
      </c>
      <c r="T64" s="34">
        <v>17752</v>
      </c>
      <c r="U64" s="34">
        <v>80</v>
      </c>
      <c r="V64" s="34">
        <v>1140575</v>
      </c>
    </row>
    <row r="65" spans="1:22" ht="14.4" x14ac:dyDescent="0.3">
      <c r="A65" s="27" t="s">
        <v>200</v>
      </c>
      <c r="B65" s="34">
        <v>224747</v>
      </c>
      <c r="C65" s="34">
        <v>11181</v>
      </c>
      <c r="D65" s="34">
        <v>262068</v>
      </c>
      <c r="E65" s="34">
        <v>38744</v>
      </c>
      <c r="F65" s="34">
        <v>29085</v>
      </c>
      <c r="G65" s="34">
        <v>156148</v>
      </c>
      <c r="H65" s="34">
        <v>452038</v>
      </c>
      <c r="I65" s="34">
        <v>144199</v>
      </c>
      <c r="J65" s="34">
        <v>35706</v>
      </c>
      <c r="K65" s="34">
        <v>28844</v>
      </c>
      <c r="L65" s="34">
        <v>24793</v>
      </c>
      <c r="M65" s="34">
        <v>42143</v>
      </c>
      <c r="N65" s="34">
        <v>58525</v>
      </c>
      <c r="O65" s="34">
        <v>29097</v>
      </c>
      <c r="P65" s="34">
        <v>85784</v>
      </c>
      <c r="Q65" s="34">
        <v>138865</v>
      </c>
      <c r="R65" s="34">
        <v>115094</v>
      </c>
      <c r="S65" s="34">
        <v>22307</v>
      </c>
      <c r="T65" s="34">
        <v>34863</v>
      </c>
      <c r="U65" s="34">
        <v>1478</v>
      </c>
      <c r="V65" s="34">
        <v>1935709</v>
      </c>
    </row>
    <row r="66" spans="1:22" ht="26.4" x14ac:dyDescent="0.3">
      <c r="A66" s="27" t="s">
        <v>201</v>
      </c>
      <c r="B66" s="34">
        <v>4290</v>
      </c>
      <c r="C66" s="34">
        <v>865</v>
      </c>
      <c r="D66" s="34">
        <v>16846</v>
      </c>
      <c r="E66" s="34">
        <v>3422</v>
      </c>
      <c r="F66" s="34">
        <v>2563</v>
      </c>
      <c r="G66" s="34">
        <v>17884</v>
      </c>
      <c r="H66" s="34">
        <v>43352</v>
      </c>
      <c r="I66" s="34">
        <v>14665</v>
      </c>
      <c r="J66" s="34">
        <v>10850</v>
      </c>
      <c r="K66" s="34">
        <v>4032</v>
      </c>
      <c r="L66" s="34">
        <v>1837</v>
      </c>
      <c r="M66" s="34">
        <v>6587</v>
      </c>
      <c r="N66" s="34">
        <v>7392</v>
      </c>
      <c r="O66" s="34">
        <v>4268</v>
      </c>
      <c r="P66" s="34">
        <v>21125</v>
      </c>
      <c r="Q66" s="34">
        <v>13798</v>
      </c>
      <c r="R66" s="34">
        <v>13005</v>
      </c>
      <c r="S66" s="34">
        <v>4284</v>
      </c>
      <c r="T66" s="34">
        <v>7465</v>
      </c>
      <c r="U66" s="34">
        <v>221</v>
      </c>
      <c r="V66" s="34">
        <v>198751</v>
      </c>
    </row>
    <row r="67" spans="1:22" ht="26.4" x14ac:dyDescent="0.3">
      <c r="A67" s="27" t="s">
        <v>202</v>
      </c>
      <c r="B67" s="34">
        <v>719571</v>
      </c>
      <c r="C67" s="34">
        <v>16393</v>
      </c>
      <c r="D67" s="34">
        <v>362910</v>
      </c>
      <c r="E67" s="34">
        <v>64818</v>
      </c>
      <c r="F67" s="34">
        <v>33348</v>
      </c>
      <c r="G67" s="34">
        <v>414284</v>
      </c>
      <c r="H67" s="34">
        <v>708977</v>
      </c>
      <c r="I67" s="34">
        <v>230225</v>
      </c>
      <c r="J67" s="34">
        <v>95456</v>
      </c>
      <c r="K67" s="34">
        <v>42759</v>
      </c>
      <c r="L67" s="34">
        <v>32100</v>
      </c>
      <c r="M67" s="34">
        <v>51002</v>
      </c>
      <c r="N67" s="34">
        <v>64435</v>
      </c>
      <c r="O67" s="34">
        <v>56768</v>
      </c>
      <c r="P67" s="34">
        <v>217177</v>
      </c>
      <c r="Q67" s="34">
        <v>376635</v>
      </c>
      <c r="R67" s="34">
        <v>262441</v>
      </c>
      <c r="S67" s="34">
        <v>63614</v>
      </c>
      <c r="T67" s="34">
        <v>97060</v>
      </c>
      <c r="U67" s="34">
        <v>3579</v>
      </c>
      <c r="V67" s="34">
        <v>3913552</v>
      </c>
    </row>
    <row r="68" spans="1:22" ht="14.4" x14ac:dyDescent="0.3">
      <c r="A68" s="27" t="s">
        <v>203</v>
      </c>
      <c r="B68" s="34">
        <v>260554</v>
      </c>
      <c r="C68" s="34">
        <v>5395</v>
      </c>
      <c r="D68" s="34">
        <v>72396</v>
      </c>
      <c r="E68" s="34">
        <v>10386</v>
      </c>
      <c r="F68" s="34">
        <v>6290</v>
      </c>
      <c r="G68" s="34">
        <v>138083</v>
      </c>
      <c r="H68" s="34">
        <v>206231</v>
      </c>
      <c r="I68" s="34">
        <v>60605</v>
      </c>
      <c r="J68" s="34">
        <v>24680</v>
      </c>
      <c r="K68" s="34">
        <v>9486</v>
      </c>
      <c r="L68" s="34">
        <v>7177</v>
      </c>
      <c r="M68" s="34">
        <v>11522</v>
      </c>
      <c r="N68" s="34">
        <v>13672</v>
      </c>
      <c r="O68" s="34">
        <v>13181</v>
      </c>
      <c r="P68" s="34">
        <v>54698</v>
      </c>
      <c r="Q68" s="34">
        <v>112866</v>
      </c>
      <c r="R68" s="34">
        <v>69593</v>
      </c>
      <c r="S68" s="34">
        <v>15586</v>
      </c>
      <c r="T68" s="34">
        <v>25719</v>
      </c>
      <c r="U68" s="34">
        <v>135</v>
      </c>
      <c r="V68" s="34">
        <v>1118255</v>
      </c>
    </row>
    <row r="69" spans="1:22" ht="14.4" x14ac:dyDescent="0.3">
      <c r="A69" s="27" t="s">
        <v>204</v>
      </c>
      <c r="B69" s="34">
        <v>27923</v>
      </c>
      <c r="C69" s="34">
        <v>1491</v>
      </c>
      <c r="D69" s="34">
        <v>24344</v>
      </c>
      <c r="E69" s="34">
        <v>1541</v>
      </c>
      <c r="F69" s="34">
        <v>1121</v>
      </c>
      <c r="G69" s="34">
        <v>17946</v>
      </c>
      <c r="H69" s="34">
        <v>38770</v>
      </c>
      <c r="I69" s="34">
        <v>7329</v>
      </c>
      <c r="J69" s="34">
        <v>3914</v>
      </c>
      <c r="K69" s="34">
        <v>2436</v>
      </c>
      <c r="L69" s="34">
        <v>1307</v>
      </c>
      <c r="M69" s="34">
        <v>1592</v>
      </c>
      <c r="N69" s="34">
        <v>2111</v>
      </c>
      <c r="O69" s="34">
        <v>2596</v>
      </c>
      <c r="P69" s="34">
        <v>11409</v>
      </c>
      <c r="Q69" s="34">
        <v>16829</v>
      </c>
      <c r="R69" s="34">
        <v>11184</v>
      </c>
      <c r="S69" s="34">
        <v>3327</v>
      </c>
      <c r="T69" s="34">
        <v>3893</v>
      </c>
      <c r="U69" s="21" t="s">
        <v>125</v>
      </c>
      <c r="V69" s="34">
        <v>181063</v>
      </c>
    </row>
    <row r="70" spans="1:22" ht="14.4" x14ac:dyDescent="0.3">
      <c r="A70" s="27" t="s">
        <v>205</v>
      </c>
      <c r="B70" s="34">
        <v>73930</v>
      </c>
      <c r="C70" s="34">
        <v>466</v>
      </c>
      <c r="D70" s="34">
        <v>43413</v>
      </c>
      <c r="E70" s="34">
        <v>7510</v>
      </c>
      <c r="F70" s="34">
        <v>2163</v>
      </c>
      <c r="G70" s="34">
        <v>41550</v>
      </c>
      <c r="H70" s="34">
        <v>61707</v>
      </c>
      <c r="I70" s="34">
        <v>21108</v>
      </c>
      <c r="J70" s="34">
        <v>10062</v>
      </c>
      <c r="K70" s="34">
        <v>3520</v>
      </c>
      <c r="L70" s="34">
        <v>2743</v>
      </c>
      <c r="M70" s="34">
        <v>4801</v>
      </c>
      <c r="N70" s="34">
        <v>4693</v>
      </c>
      <c r="O70" s="34">
        <v>6793</v>
      </c>
      <c r="P70" s="34">
        <v>21515</v>
      </c>
      <c r="Q70" s="34">
        <v>29248</v>
      </c>
      <c r="R70" s="34">
        <v>23781</v>
      </c>
      <c r="S70" s="34">
        <v>6065</v>
      </c>
      <c r="T70" s="34">
        <v>6530</v>
      </c>
      <c r="U70" s="34">
        <v>367</v>
      </c>
      <c r="V70" s="34">
        <v>371965</v>
      </c>
    </row>
    <row r="71" spans="1:22" ht="14.4" x14ac:dyDescent="0.3">
      <c r="A71" s="27" t="s">
        <v>206</v>
      </c>
      <c r="B71" s="34">
        <v>24370</v>
      </c>
      <c r="C71" s="34">
        <v>1256</v>
      </c>
      <c r="D71" s="34">
        <v>22682</v>
      </c>
      <c r="E71" s="34">
        <v>4155</v>
      </c>
      <c r="F71" s="34">
        <v>1459</v>
      </c>
      <c r="G71" s="34">
        <v>15123</v>
      </c>
      <c r="H71" s="34">
        <v>27452</v>
      </c>
      <c r="I71" s="34">
        <v>10213</v>
      </c>
      <c r="J71" s="34">
        <v>3590</v>
      </c>
      <c r="K71" s="34">
        <v>2216</v>
      </c>
      <c r="L71" s="34">
        <v>1812</v>
      </c>
      <c r="M71" s="34">
        <v>2614</v>
      </c>
      <c r="N71" s="34">
        <v>3051</v>
      </c>
      <c r="O71" s="34">
        <v>3807</v>
      </c>
      <c r="P71" s="34">
        <v>12902</v>
      </c>
      <c r="Q71" s="34">
        <v>18934</v>
      </c>
      <c r="R71" s="34">
        <v>11497</v>
      </c>
      <c r="S71" s="34">
        <v>3086</v>
      </c>
      <c r="T71" s="34">
        <v>4378</v>
      </c>
      <c r="U71" s="34">
        <v>83</v>
      </c>
      <c r="V71" s="34">
        <v>174680</v>
      </c>
    </row>
    <row r="72" spans="1:22" ht="14.4" x14ac:dyDescent="0.3">
      <c r="A72" s="27" t="s">
        <v>207</v>
      </c>
      <c r="B72" s="34">
        <v>31814</v>
      </c>
      <c r="C72" s="34">
        <v>688</v>
      </c>
      <c r="D72" s="34">
        <v>38263</v>
      </c>
      <c r="E72" s="34">
        <v>5453</v>
      </c>
      <c r="F72" s="34">
        <v>2890</v>
      </c>
      <c r="G72" s="34">
        <v>26182</v>
      </c>
      <c r="H72" s="34">
        <v>53092</v>
      </c>
      <c r="I72" s="34">
        <v>21335</v>
      </c>
      <c r="J72" s="34">
        <v>10099</v>
      </c>
      <c r="K72" s="34">
        <v>3934</v>
      </c>
      <c r="L72" s="34">
        <v>2763</v>
      </c>
      <c r="M72" s="34">
        <v>3931</v>
      </c>
      <c r="N72" s="34">
        <v>5242</v>
      </c>
      <c r="O72" s="34">
        <v>4594</v>
      </c>
      <c r="P72" s="34">
        <v>22987</v>
      </c>
      <c r="Q72" s="34">
        <v>28017</v>
      </c>
      <c r="R72" s="34">
        <v>21541</v>
      </c>
      <c r="S72" s="34">
        <v>4843</v>
      </c>
      <c r="T72" s="34">
        <v>10043</v>
      </c>
      <c r="U72" s="34">
        <v>215</v>
      </c>
      <c r="V72" s="34">
        <v>297926</v>
      </c>
    </row>
    <row r="73" spans="1:22" ht="14.4" x14ac:dyDescent="0.3">
      <c r="A73" s="27" t="s">
        <v>208</v>
      </c>
      <c r="B73" s="34">
        <v>106306</v>
      </c>
      <c r="C73" s="34">
        <v>3212</v>
      </c>
      <c r="D73" s="34">
        <v>31024</v>
      </c>
      <c r="E73" s="34">
        <v>6948</v>
      </c>
      <c r="F73" s="34">
        <v>3327</v>
      </c>
      <c r="G73" s="34">
        <v>75460</v>
      </c>
      <c r="H73" s="34">
        <v>66420</v>
      </c>
      <c r="I73" s="34">
        <v>26743</v>
      </c>
      <c r="J73" s="34">
        <v>9568</v>
      </c>
      <c r="K73" s="34">
        <v>5247</v>
      </c>
      <c r="L73" s="34">
        <v>3812</v>
      </c>
      <c r="M73" s="34">
        <v>3245</v>
      </c>
      <c r="N73" s="34">
        <v>6225</v>
      </c>
      <c r="O73" s="34">
        <v>4069</v>
      </c>
      <c r="P73" s="34">
        <v>36034</v>
      </c>
      <c r="Q73" s="34">
        <v>80253</v>
      </c>
      <c r="R73" s="34">
        <v>32778</v>
      </c>
      <c r="S73" s="34">
        <v>9735</v>
      </c>
      <c r="T73" s="34">
        <v>8642</v>
      </c>
      <c r="U73" s="34">
        <v>750</v>
      </c>
      <c r="V73" s="34">
        <v>519798</v>
      </c>
    </row>
    <row r="74" spans="1:22" ht="14.4" x14ac:dyDescent="0.3">
      <c r="A74" s="27" t="s">
        <v>123</v>
      </c>
      <c r="B74" s="34">
        <v>194674</v>
      </c>
      <c r="C74" s="34">
        <v>3885</v>
      </c>
      <c r="D74" s="34">
        <v>130788</v>
      </c>
      <c r="E74" s="34">
        <v>28825</v>
      </c>
      <c r="F74" s="34">
        <v>16098</v>
      </c>
      <c r="G74" s="34">
        <v>99940</v>
      </c>
      <c r="H74" s="34">
        <v>255305</v>
      </c>
      <c r="I74" s="34">
        <v>82892</v>
      </c>
      <c r="J74" s="34">
        <v>33543</v>
      </c>
      <c r="K74" s="34">
        <v>15920</v>
      </c>
      <c r="L74" s="34">
        <v>12486</v>
      </c>
      <c r="M74" s="34">
        <v>23297</v>
      </c>
      <c r="N74" s="34">
        <v>29441</v>
      </c>
      <c r="O74" s="34">
        <v>21728</v>
      </c>
      <c r="P74" s="34">
        <v>57632</v>
      </c>
      <c r="Q74" s="34">
        <v>90488</v>
      </c>
      <c r="R74" s="34">
        <v>92067</v>
      </c>
      <c r="S74" s="34">
        <v>20972</v>
      </c>
      <c r="T74" s="34">
        <v>37855</v>
      </c>
      <c r="U74" s="34">
        <v>2029</v>
      </c>
      <c r="V74" s="34">
        <v>1249865</v>
      </c>
    </row>
    <row r="75" spans="1:22" ht="14.4" x14ac:dyDescent="0.3">
      <c r="A75" s="27" t="s">
        <v>209</v>
      </c>
      <c r="B75" s="34">
        <v>1059176</v>
      </c>
      <c r="C75" s="34">
        <v>193460</v>
      </c>
      <c r="D75" s="34">
        <v>2444373</v>
      </c>
      <c r="E75" s="34">
        <v>323502</v>
      </c>
      <c r="F75" s="34">
        <v>148652</v>
      </c>
      <c r="G75" s="34">
        <v>1193739</v>
      </c>
      <c r="H75" s="34">
        <v>2419994</v>
      </c>
      <c r="I75" s="34">
        <v>924658</v>
      </c>
      <c r="J75" s="34">
        <v>305612</v>
      </c>
      <c r="K75" s="34">
        <v>249206</v>
      </c>
      <c r="L75" s="34">
        <v>220394</v>
      </c>
      <c r="M75" s="34">
        <v>349087</v>
      </c>
      <c r="N75" s="34">
        <v>461187</v>
      </c>
      <c r="O75" s="34">
        <v>305385</v>
      </c>
      <c r="P75" s="34">
        <v>681332</v>
      </c>
      <c r="Q75" s="34">
        <v>1073274</v>
      </c>
      <c r="R75" s="34">
        <v>863763</v>
      </c>
      <c r="S75" s="34">
        <v>192402</v>
      </c>
      <c r="T75" s="34">
        <v>260229</v>
      </c>
      <c r="U75" s="34">
        <v>13606</v>
      </c>
      <c r="V75" s="34">
        <v>13683034</v>
      </c>
    </row>
    <row r="76" spans="1:22" ht="14.4" x14ac:dyDescent="0.3">
      <c r="A76" s="27" t="s">
        <v>210</v>
      </c>
      <c r="B76" s="34">
        <v>131316</v>
      </c>
      <c r="C76" s="34">
        <v>36975</v>
      </c>
      <c r="D76" s="34">
        <v>254451</v>
      </c>
      <c r="E76" s="34">
        <v>38414</v>
      </c>
      <c r="F76" s="34">
        <v>18067</v>
      </c>
      <c r="G76" s="34">
        <v>163122</v>
      </c>
      <c r="H76" s="34">
        <v>308608</v>
      </c>
      <c r="I76" s="34">
        <v>111096</v>
      </c>
      <c r="J76" s="34">
        <v>44352</v>
      </c>
      <c r="K76" s="34">
        <v>29082</v>
      </c>
      <c r="L76" s="34">
        <v>25158</v>
      </c>
      <c r="M76" s="34">
        <v>47975</v>
      </c>
      <c r="N76" s="34">
        <v>62916</v>
      </c>
      <c r="O76" s="34">
        <v>43643</v>
      </c>
      <c r="P76" s="34">
        <v>73366</v>
      </c>
      <c r="Q76" s="34">
        <v>125500</v>
      </c>
      <c r="R76" s="34">
        <v>110451</v>
      </c>
      <c r="S76" s="34">
        <v>24533</v>
      </c>
      <c r="T76" s="34">
        <v>36274</v>
      </c>
      <c r="U76" s="21" t="s">
        <v>125</v>
      </c>
      <c r="V76" s="34">
        <v>1685299</v>
      </c>
    </row>
    <row r="77" spans="1:22" ht="14.4" x14ac:dyDescent="0.3">
      <c r="A77" s="27" t="s">
        <v>211</v>
      </c>
      <c r="B77" s="34">
        <v>27667</v>
      </c>
      <c r="C77" s="34">
        <v>751</v>
      </c>
      <c r="D77" s="34">
        <v>59520</v>
      </c>
      <c r="E77" s="34">
        <v>7277</v>
      </c>
      <c r="F77" s="34">
        <v>3827</v>
      </c>
      <c r="G77" s="34">
        <v>21655</v>
      </c>
      <c r="H77" s="34">
        <v>44344</v>
      </c>
      <c r="I77" s="34">
        <v>14166</v>
      </c>
      <c r="J77" s="34">
        <v>5502</v>
      </c>
      <c r="K77" s="34">
        <v>4648</v>
      </c>
      <c r="L77" s="34">
        <v>3754</v>
      </c>
      <c r="M77" s="34">
        <v>6508</v>
      </c>
      <c r="N77" s="34">
        <v>4041</v>
      </c>
      <c r="O77" s="34">
        <v>4145</v>
      </c>
      <c r="P77" s="34">
        <v>20219</v>
      </c>
      <c r="Q77" s="34">
        <v>23778</v>
      </c>
      <c r="R77" s="34">
        <v>19817</v>
      </c>
      <c r="S77" s="34">
        <v>5372</v>
      </c>
      <c r="T77" s="34">
        <v>4421</v>
      </c>
      <c r="U77" s="21" t="s">
        <v>125</v>
      </c>
      <c r="V77" s="34">
        <v>281412</v>
      </c>
    </row>
    <row r="78" spans="1:22" ht="14.4" x14ac:dyDescent="0.3">
      <c r="A78" s="27" t="s">
        <v>212</v>
      </c>
      <c r="B78" s="34">
        <v>75164</v>
      </c>
      <c r="C78" s="34">
        <v>225</v>
      </c>
      <c r="D78" s="34">
        <v>62908</v>
      </c>
      <c r="E78" s="34">
        <v>5997</v>
      </c>
      <c r="F78" s="34">
        <v>3655</v>
      </c>
      <c r="G78" s="34">
        <v>32889</v>
      </c>
      <c r="H78" s="34">
        <v>50665</v>
      </c>
      <c r="I78" s="34">
        <v>20634</v>
      </c>
      <c r="J78" s="34">
        <v>4183</v>
      </c>
      <c r="K78" s="34">
        <v>5609</v>
      </c>
      <c r="L78" s="34">
        <v>5176</v>
      </c>
      <c r="M78" s="34">
        <v>8632</v>
      </c>
      <c r="N78" s="34">
        <v>6647</v>
      </c>
      <c r="O78" s="34">
        <v>3422</v>
      </c>
      <c r="P78" s="34">
        <v>27727</v>
      </c>
      <c r="Q78" s="34">
        <v>30501</v>
      </c>
      <c r="R78" s="34">
        <v>26221</v>
      </c>
      <c r="S78" s="34">
        <v>6526</v>
      </c>
      <c r="T78" s="34">
        <v>3164</v>
      </c>
      <c r="U78" s="21" t="s">
        <v>125</v>
      </c>
      <c r="V78" s="34">
        <v>379945</v>
      </c>
    </row>
    <row r="79" spans="1:22" ht="14.4" x14ac:dyDescent="0.3">
      <c r="A79" s="27" t="s">
        <v>213</v>
      </c>
      <c r="B79" s="34">
        <v>147681</v>
      </c>
      <c r="C79" s="34">
        <v>47648</v>
      </c>
      <c r="D79" s="34">
        <v>342825</v>
      </c>
      <c r="E79" s="34">
        <v>47488</v>
      </c>
      <c r="F79" s="34">
        <v>21751</v>
      </c>
      <c r="G79" s="34">
        <v>191794</v>
      </c>
      <c r="H79" s="34">
        <v>309907</v>
      </c>
      <c r="I79" s="34">
        <v>139398</v>
      </c>
      <c r="J79" s="34">
        <v>46058</v>
      </c>
      <c r="K79" s="34">
        <v>40342</v>
      </c>
      <c r="L79" s="34">
        <v>39708</v>
      </c>
      <c r="M79" s="34">
        <v>55501</v>
      </c>
      <c r="N79" s="34">
        <v>72392</v>
      </c>
      <c r="O79" s="34">
        <v>35653</v>
      </c>
      <c r="P79" s="34">
        <v>73300</v>
      </c>
      <c r="Q79" s="34">
        <v>165521</v>
      </c>
      <c r="R79" s="34">
        <v>100454</v>
      </c>
      <c r="S79" s="34">
        <v>26920</v>
      </c>
      <c r="T79" s="34">
        <v>32577</v>
      </c>
      <c r="U79" s="34">
        <v>7387</v>
      </c>
      <c r="V79" s="34">
        <v>1944308</v>
      </c>
    </row>
    <row r="80" spans="1:22" ht="14.4" x14ac:dyDescent="0.3">
      <c r="A80" s="27" t="s">
        <v>214</v>
      </c>
      <c r="B80" s="34">
        <v>43564</v>
      </c>
      <c r="C80" s="34">
        <v>11893</v>
      </c>
      <c r="D80" s="34">
        <v>142191</v>
      </c>
      <c r="E80" s="34">
        <v>14150</v>
      </c>
      <c r="F80" s="34">
        <v>7971</v>
      </c>
      <c r="G80" s="34">
        <v>58887</v>
      </c>
      <c r="H80" s="34">
        <v>114500</v>
      </c>
      <c r="I80" s="34">
        <v>43936</v>
      </c>
      <c r="J80" s="34">
        <v>16932</v>
      </c>
      <c r="K80" s="34">
        <v>10706</v>
      </c>
      <c r="L80" s="34">
        <v>9009</v>
      </c>
      <c r="M80" s="34">
        <v>14940</v>
      </c>
      <c r="N80" s="34">
        <v>20394</v>
      </c>
      <c r="O80" s="34">
        <v>14660</v>
      </c>
      <c r="P80" s="34">
        <v>36980</v>
      </c>
      <c r="Q80" s="34">
        <v>68940</v>
      </c>
      <c r="R80" s="34">
        <v>45866</v>
      </c>
      <c r="S80" s="34">
        <v>12746</v>
      </c>
      <c r="T80" s="34">
        <v>12044</v>
      </c>
      <c r="U80" s="34">
        <v>187</v>
      </c>
      <c r="V80" s="34">
        <v>700496</v>
      </c>
    </row>
    <row r="81" spans="1:22" ht="14.4" x14ac:dyDescent="0.3">
      <c r="A81" s="27" t="s">
        <v>215</v>
      </c>
      <c r="B81" s="34">
        <v>49665</v>
      </c>
      <c r="C81" s="34">
        <v>402</v>
      </c>
      <c r="D81" s="34">
        <v>103022</v>
      </c>
      <c r="E81" s="34">
        <v>9327</v>
      </c>
      <c r="F81" s="34">
        <v>4200</v>
      </c>
      <c r="G81" s="34">
        <v>57655</v>
      </c>
      <c r="H81" s="34">
        <v>86148</v>
      </c>
      <c r="I81" s="34">
        <v>23650</v>
      </c>
      <c r="J81" s="34">
        <v>12507</v>
      </c>
      <c r="K81" s="34">
        <v>7688</v>
      </c>
      <c r="L81" s="34">
        <v>8141</v>
      </c>
      <c r="M81" s="34">
        <v>13677</v>
      </c>
      <c r="N81" s="34">
        <v>12028</v>
      </c>
      <c r="O81" s="34">
        <v>9619</v>
      </c>
      <c r="P81" s="34">
        <v>27563</v>
      </c>
      <c r="Q81" s="34">
        <v>41824</v>
      </c>
      <c r="R81" s="34">
        <v>34093</v>
      </c>
      <c r="S81" s="34">
        <v>7034</v>
      </c>
      <c r="T81" s="34">
        <v>8304</v>
      </c>
      <c r="U81" s="34">
        <v>276</v>
      </c>
      <c r="V81" s="34">
        <v>516823</v>
      </c>
    </row>
    <row r="82" spans="1:22" ht="14.4" x14ac:dyDescent="0.3">
      <c r="A82" s="27" t="s">
        <v>124</v>
      </c>
      <c r="B82" s="34">
        <v>48929</v>
      </c>
      <c r="C82" s="34">
        <v>17909</v>
      </c>
      <c r="D82" s="34">
        <v>230989</v>
      </c>
      <c r="E82" s="34">
        <v>28015</v>
      </c>
      <c r="F82" s="34">
        <v>10581</v>
      </c>
      <c r="G82" s="34">
        <v>107928</v>
      </c>
      <c r="H82" s="34">
        <v>193958</v>
      </c>
      <c r="I82" s="34">
        <v>79363</v>
      </c>
      <c r="J82" s="34">
        <v>29531</v>
      </c>
      <c r="K82" s="34">
        <v>21295</v>
      </c>
      <c r="L82" s="34">
        <v>17057</v>
      </c>
      <c r="M82" s="34">
        <v>30011</v>
      </c>
      <c r="N82" s="34">
        <v>37733</v>
      </c>
      <c r="O82" s="34">
        <v>33101</v>
      </c>
      <c r="P82" s="34">
        <v>69351</v>
      </c>
      <c r="Q82" s="34">
        <v>89587</v>
      </c>
      <c r="R82" s="34">
        <v>71306</v>
      </c>
      <c r="S82" s="34">
        <v>15724</v>
      </c>
      <c r="T82" s="34">
        <v>23137</v>
      </c>
      <c r="U82" s="34">
        <v>139</v>
      </c>
      <c r="V82" s="34">
        <v>1155644</v>
      </c>
    </row>
    <row r="83" spans="1:22" ht="14.4" x14ac:dyDescent="0.3">
      <c r="A83" s="27" t="s">
        <v>216</v>
      </c>
      <c r="B83" s="34">
        <v>52951</v>
      </c>
      <c r="C83" s="34">
        <v>961</v>
      </c>
      <c r="D83" s="34">
        <v>117887</v>
      </c>
      <c r="E83" s="34">
        <v>16305</v>
      </c>
      <c r="F83" s="34">
        <v>5781</v>
      </c>
      <c r="G83" s="34">
        <v>33142</v>
      </c>
      <c r="H83" s="34">
        <v>103362</v>
      </c>
      <c r="I83" s="34">
        <v>33530</v>
      </c>
      <c r="J83" s="34">
        <v>11023</v>
      </c>
      <c r="K83" s="34">
        <v>9162</v>
      </c>
      <c r="L83" s="34">
        <v>7112</v>
      </c>
      <c r="M83" s="34">
        <v>11658</v>
      </c>
      <c r="N83" s="34">
        <v>12492</v>
      </c>
      <c r="O83" s="34">
        <v>11301</v>
      </c>
      <c r="P83" s="34">
        <v>42044</v>
      </c>
      <c r="Q83" s="34">
        <v>52652</v>
      </c>
      <c r="R83" s="34">
        <v>43801</v>
      </c>
      <c r="S83" s="34">
        <v>8856</v>
      </c>
      <c r="T83" s="34">
        <v>11271</v>
      </c>
      <c r="U83" s="34">
        <v>137</v>
      </c>
      <c r="V83" s="34">
        <v>585428</v>
      </c>
    </row>
    <row r="84" spans="1:22" ht="14.4" x14ac:dyDescent="0.3">
      <c r="A84" s="27" t="s">
        <v>217</v>
      </c>
      <c r="B84" s="34">
        <v>67588</v>
      </c>
      <c r="C84" s="34">
        <v>1892</v>
      </c>
      <c r="D84" s="34">
        <v>323747</v>
      </c>
      <c r="E84" s="34">
        <v>33236</v>
      </c>
      <c r="F84" s="34">
        <v>18566</v>
      </c>
      <c r="G84" s="34">
        <v>151483</v>
      </c>
      <c r="H84" s="34">
        <v>344430</v>
      </c>
      <c r="I84" s="34">
        <v>98813</v>
      </c>
      <c r="J84" s="34">
        <v>31406</v>
      </c>
      <c r="K84" s="34">
        <v>32545</v>
      </c>
      <c r="L84" s="34">
        <v>27184</v>
      </c>
      <c r="M84" s="34">
        <v>42034</v>
      </c>
      <c r="N84" s="34">
        <v>82657</v>
      </c>
      <c r="O84" s="34">
        <v>37750</v>
      </c>
      <c r="P84" s="34">
        <v>76307</v>
      </c>
      <c r="Q84" s="34">
        <v>116682</v>
      </c>
      <c r="R84" s="34">
        <v>95033</v>
      </c>
      <c r="S84" s="34">
        <v>18434</v>
      </c>
      <c r="T84" s="34">
        <v>30009</v>
      </c>
      <c r="U84" s="34">
        <v>3307</v>
      </c>
      <c r="V84" s="34">
        <v>1633103</v>
      </c>
    </row>
    <row r="85" spans="1:22" ht="14.4" x14ac:dyDescent="0.3">
      <c r="A85" s="27" t="s">
        <v>218</v>
      </c>
      <c r="B85" s="34">
        <v>134800</v>
      </c>
      <c r="C85" s="34">
        <v>44768</v>
      </c>
      <c r="D85" s="34">
        <v>107217</v>
      </c>
      <c r="E85" s="34">
        <v>25156</v>
      </c>
      <c r="F85" s="34">
        <v>10148</v>
      </c>
      <c r="G85" s="34">
        <v>68469</v>
      </c>
      <c r="H85" s="34">
        <v>156401</v>
      </c>
      <c r="I85" s="34">
        <v>64662</v>
      </c>
      <c r="J85" s="34">
        <v>16775</v>
      </c>
      <c r="K85" s="34">
        <v>12709</v>
      </c>
      <c r="L85" s="34">
        <v>10342</v>
      </c>
      <c r="M85" s="34">
        <v>18457</v>
      </c>
      <c r="N85" s="34">
        <v>25790</v>
      </c>
      <c r="O85" s="34">
        <v>19177</v>
      </c>
      <c r="P85" s="34">
        <v>46000</v>
      </c>
      <c r="Q85" s="34">
        <v>72349</v>
      </c>
      <c r="R85" s="34">
        <v>61282</v>
      </c>
      <c r="S85" s="34">
        <v>11134</v>
      </c>
      <c r="T85" s="34">
        <v>13927</v>
      </c>
      <c r="U85" s="34">
        <v>1054</v>
      </c>
      <c r="V85" s="34">
        <v>920617</v>
      </c>
    </row>
    <row r="86" spans="1:22" ht="14.4" x14ac:dyDescent="0.3">
      <c r="A86" s="27" t="s">
        <v>219</v>
      </c>
      <c r="B86" s="34">
        <v>68404</v>
      </c>
      <c r="C86" s="34">
        <v>815</v>
      </c>
      <c r="D86" s="34">
        <v>105498</v>
      </c>
      <c r="E86" s="34">
        <v>10229</v>
      </c>
      <c r="F86" s="34">
        <v>5030</v>
      </c>
      <c r="G86" s="34">
        <v>50154</v>
      </c>
      <c r="H86" s="34">
        <v>130547</v>
      </c>
      <c r="I86" s="34">
        <v>37247</v>
      </c>
      <c r="J86" s="34">
        <v>12244</v>
      </c>
      <c r="K86" s="34">
        <v>8282</v>
      </c>
      <c r="L86" s="34">
        <v>6452</v>
      </c>
      <c r="M86" s="34">
        <v>13762</v>
      </c>
      <c r="N86" s="34">
        <v>17806</v>
      </c>
      <c r="O86" s="34">
        <v>11759</v>
      </c>
      <c r="P86" s="34">
        <v>29421</v>
      </c>
      <c r="Q86" s="34">
        <v>38978</v>
      </c>
      <c r="R86" s="34">
        <v>35862</v>
      </c>
      <c r="S86" s="34">
        <v>8648</v>
      </c>
      <c r="T86" s="34">
        <v>13629</v>
      </c>
      <c r="U86" s="21" t="s">
        <v>125</v>
      </c>
      <c r="V86" s="34">
        <v>604767</v>
      </c>
    </row>
    <row r="87" spans="1:22" ht="14.4" x14ac:dyDescent="0.3">
      <c r="A87" s="27" t="s">
        <v>220</v>
      </c>
      <c r="B87" s="34">
        <v>86199</v>
      </c>
      <c r="C87" s="34">
        <v>19422</v>
      </c>
      <c r="D87" s="34">
        <v>318929</v>
      </c>
      <c r="E87" s="34">
        <v>40951</v>
      </c>
      <c r="F87" s="34">
        <v>18611</v>
      </c>
      <c r="G87" s="34">
        <v>133273</v>
      </c>
      <c r="H87" s="34">
        <v>283664</v>
      </c>
      <c r="I87" s="34">
        <v>139545</v>
      </c>
      <c r="J87" s="34">
        <v>43726</v>
      </c>
      <c r="K87" s="34">
        <v>34552</v>
      </c>
      <c r="L87" s="34">
        <v>34111</v>
      </c>
      <c r="M87" s="34">
        <v>45292</v>
      </c>
      <c r="N87" s="34">
        <v>63511</v>
      </c>
      <c r="O87" s="34">
        <v>49178</v>
      </c>
      <c r="P87" s="34">
        <v>70144</v>
      </c>
      <c r="Q87" s="34">
        <v>112300</v>
      </c>
      <c r="R87" s="34">
        <v>100032</v>
      </c>
      <c r="S87" s="34">
        <v>22753</v>
      </c>
      <c r="T87" s="34">
        <v>35785</v>
      </c>
      <c r="U87" s="34">
        <v>964</v>
      </c>
      <c r="V87" s="34">
        <v>1652942</v>
      </c>
    </row>
    <row r="88" spans="1:22" ht="14.4" x14ac:dyDescent="0.3">
      <c r="A88" s="27" t="s">
        <v>221</v>
      </c>
      <c r="B88" s="34">
        <v>77004</v>
      </c>
      <c r="C88" s="34">
        <v>7558</v>
      </c>
      <c r="D88" s="34">
        <v>151819</v>
      </c>
      <c r="E88" s="34">
        <v>31793</v>
      </c>
      <c r="F88" s="34">
        <v>13632</v>
      </c>
      <c r="G88" s="34">
        <v>81939</v>
      </c>
      <c r="H88" s="34">
        <v>201492</v>
      </c>
      <c r="I88" s="34">
        <v>83662</v>
      </c>
      <c r="J88" s="34">
        <v>20881</v>
      </c>
      <c r="K88" s="34">
        <v>19457</v>
      </c>
      <c r="L88" s="34">
        <v>17926</v>
      </c>
      <c r="M88" s="34">
        <v>26373</v>
      </c>
      <c r="N88" s="34">
        <v>27092</v>
      </c>
      <c r="O88" s="34">
        <v>20361</v>
      </c>
      <c r="P88" s="34">
        <v>56042</v>
      </c>
      <c r="Q88" s="34">
        <v>89931</v>
      </c>
      <c r="R88" s="34">
        <v>82202</v>
      </c>
      <c r="S88" s="34">
        <v>16015</v>
      </c>
      <c r="T88" s="34">
        <v>26025</v>
      </c>
      <c r="U88" s="34">
        <v>155</v>
      </c>
      <c r="V88" s="34">
        <v>1051359</v>
      </c>
    </row>
    <row r="89" spans="1:22" ht="14.4" x14ac:dyDescent="0.3">
      <c r="A89" s="27" t="s">
        <v>222</v>
      </c>
      <c r="B89" s="34">
        <v>48244</v>
      </c>
      <c r="C89" s="34">
        <v>2241</v>
      </c>
      <c r="D89" s="34">
        <v>123370</v>
      </c>
      <c r="E89" s="34">
        <v>15164</v>
      </c>
      <c r="F89" s="34">
        <v>6832</v>
      </c>
      <c r="G89" s="34">
        <v>41349</v>
      </c>
      <c r="H89" s="34">
        <v>91968</v>
      </c>
      <c r="I89" s="34">
        <v>34956</v>
      </c>
      <c r="J89" s="34">
        <v>10492</v>
      </c>
      <c r="K89" s="34">
        <v>13129</v>
      </c>
      <c r="L89" s="34">
        <v>9264</v>
      </c>
      <c r="M89" s="34">
        <v>14267</v>
      </c>
      <c r="N89" s="34">
        <v>15688</v>
      </c>
      <c r="O89" s="34">
        <v>11616</v>
      </c>
      <c r="P89" s="34">
        <v>32868</v>
      </c>
      <c r="Q89" s="34">
        <v>44731</v>
      </c>
      <c r="R89" s="34">
        <v>37343</v>
      </c>
      <c r="S89" s="34">
        <v>7707</v>
      </c>
      <c r="T89" s="34">
        <v>9662</v>
      </c>
      <c r="U89" s="21" t="s">
        <v>125</v>
      </c>
      <c r="V89" s="34">
        <v>570891</v>
      </c>
    </row>
    <row r="90" spans="1:22" ht="14.4" x14ac:dyDescent="0.3">
      <c r="A90" s="27" t="s">
        <v>223</v>
      </c>
      <c r="B90" s="34">
        <v>251058</v>
      </c>
      <c r="C90" s="34">
        <v>373093</v>
      </c>
      <c r="D90" s="34">
        <v>1022468</v>
      </c>
      <c r="E90" s="34">
        <v>168828</v>
      </c>
      <c r="F90" s="34">
        <v>57351</v>
      </c>
      <c r="G90" s="34">
        <v>584007</v>
      </c>
      <c r="H90" s="34">
        <v>1079383</v>
      </c>
      <c r="I90" s="34">
        <v>503958</v>
      </c>
      <c r="J90" s="34">
        <v>146514</v>
      </c>
      <c r="K90" s="34">
        <v>109159</v>
      </c>
      <c r="L90" s="34">
        <v>96957</v>
      </c>
      <c r="M90" s="34">
        <v>165440</v>
      </c>
      <c r="N90" s="34">
        <v>209693</v>
      </c>
      <c r="O90" s="34">
        <v>160692</v>
      </c>
      <c r="P90" s="34">
        <v>319597</v>
      </c>
      <c r="Q90" s="34">
        <v>489898</v>
      </c>
      <c r="R90" s="34">
        <v>389952</v>
      </c>
      <c r="S90" s="34">
        <v>96590</v>
      </c>
      <c r="T90" s="34">
        <v>124225</v>
      </c>
      <c r="U90" s="34">
        <v>4161</v>
      </c>
      <c r="V90" s="34">
        <v>6353024</v>
      </c>
    </row>
    <row r="91" spans="1:22" ht="14.4" x14ac:dyDescent="0.3">
      <c r="A91" s="27" t="s">
        <v>224</v>
      </c>
      <c r="B91" s="34">
        <v>30917</v>
      </c>
      <c r="C91" s="34">
        <v>1003</v>
      </c>
      <c r="D91" s="34">
        <v>57984</v>
      </c>
      <c r="E91" s="34">
        <v>9823</v>
      </c>
      <c r="F91" s="34">
        <v>2908</v>
      </c>
      <c r="G91" s="34">
        <v>18855</v>
      </c>
      <c r="H91" s="34">
        <v>50792</v>
      </c>
      <c r="I91" s="34">
        <v>19824</v>
      </c>
      <c r="J91" s="34">
        <v>5984</v>
      </c>
      <c r="K91" s="34">
        <v>4809</v>
      </c>
      <c r="L91" s="34">
        <v>3350</v>
      </c>
      <c r="M91" s="34">
        <v>6835</v>
      </c>
      <c r="N91" s="34">
        <v>7729</v>
      </c>
      <c r="O91" s="34">
        <v>6029</v>
      </c>
      <c r="P91" s="34">
        <v>27977</v>
      </c>
      <c r="Q91" s="34">
        <v>33912</v>
      </c>
      <c r="R91" s="34">
        <v>27352</v>
      </c>
      <c r="S91" s="34">
        <v>4958</v>
      </c>
      <c r="T91" s="34">
        <v>4945</v>
      </c>
      <c r="U91" s="21" t="s">
        <v>125</v>
      </c>
      <c r="V91" s="34">
        <v>325986</v>
      </c>
    </row>
    <row r="92" spans="1:22" ht="14.4" x14ac:dyDescent="0.3">
      <c r="A92" s="27" t="s">
        <v>225</v>
      </c>
      <c r="B92" s="34">
        <v>65158</v>
      </c>
      <c r="C92" s="34">
        <v>28976</v>
      </c>
      <c r="D92" s="34">
        <v>410605</v>
      </c>
      <c r="E92" s="34">
        <v>52034</v>
      </c>
      <c r="F92" s="34">
        <v>17724</v>
      </c>
      <c r="G92" s="34">
        <v>123494</v>
      </c>
      <c r="H92" s="34">
        <v>423072</v>
      </c>
      <c r="I92" s="34">
        <v>144181</v>
      </c>
      <c r="J92" s="34">
        <v>45537</v>
      </c>
      <c r="K92" s="34">
        <v>38051</v>
      </c>
      <c r="L92" s="34">
        <v>38839</v>
      </c>
      <c r="M92" s="34">
        <v>55153</v>
      </c>
      <c r="N92" s="34">
        <v>68900</v>
      </c>
      <c r="O92" s="34">
        <v>55556</v>
      </c>
      <c r="P92" s="34">
        <v>101739</v>
      </c>
      <c r="Q92" s="34">
        <v>170225</v>
      </c>
      <c r="R92" s="34">
        <v>131458</v>
      </c>
      <c r="S92" s="34">
        <v>30011</v>
      </c>
      <c r="T92" s="34">
        <v>33993</v>
      </c>
      <c r="U92" s="34">
        <v>3256</v>
      </c>
      <c r="V92" s="34">
        <v>2037962</v>
      </c>
    </row>
    <row r="93" spans="1:22" ht="14.4" x14ac:dyDescent="0.3">
      <c r="A93" s="27" t="s">
        <v>226</v>
      </c>
      <c r="B93" s="34">
        <v>64530</v>
      </c>
      <c r="C93" s="34">
        <v>323864</v>
      </c>
      <c r="D93" s="34">
        <v>162416</v>
      </c>
      <c r="E93" s="34">
        <v>72979</v>
      </c>
      <c r="F93" s="34">
        <v>18637</v>
      </c>
      <c r="G93" s="34">
        <v>275352</v>
      </c>
      <c r="H93" s="34">
        <v>297854</v>
      </c>
      <c r="I93" s="34">
        <v>224966</v>
      </c>
      <c r="J93" s="34">
        <v>57297</v>
      </c>
      <c r="K93" s="34">
        <v>36918</v>
      </c>
      <c r="L93" s="34">
        <v>30104</v>
      </c>
      <c r="M93" s="34">
        <v>55487</v>
      </c>
      <c r="N93" s="34">
        <v>78483</v>
      </c>
      <c r="O93" s="34">
        <v>66759</v>
      </c>
      <c r="P93" s="34">
        <v>109485</v>
      </c>
      <c r="Q93" s="34">
        <v>151120</v>
      </c>
      <c r="R93" s="34">
        <v>126036</v>
      </c>
      <c r="S93" s="34">
        <v>34741</v>
      </c>
      <c r="T93" s="34">
        <v>45357</v>
      </c>
      <c r="U93" s="34">
        <v>484</v>
      </c>
      <c r="V93" s="34">
        <v>2232869</v>
      </c>
    </row>
    <row r="94" spans="1:22" ht="26.4" x14ac:dyDescent="0.3">
      <c r="A94" s="27" t="s">
        <v>227</v>
      </c>
      <c r="B94" s="34">
        <v>14188</v>
      </c>
      <c r="C94" s="34">
        <v>232566</v>
      </c>
      <c r="D94" s="34">
        <v>64385</v>
      </c>
      <c r="E94" s="34">
        <v>38099</v>
      </c>
      <c r="F94" s="34">
        <v>10874</v>
      </c>
      <c r="G94" s="34">
        <v>111346</v>
      </c>
      <c r="H94" s="34">
        <v>135029</v>
      </c>
      <c r="I94" s="34">
        <v>109678</v>
      </c>
      <c r="J94" s="34">
        <v>23860</v>
      </c>
      <c r="K94" s="34">
        <v>16917</v>
      </c>
      <c r="L94" s="34">
        <v>14017</v>
      </c>
      <c r="M94" s="34">
        <v>26541</v>
      </c>
      <c r="N94" s="34">
        <v>32456</v>
      </c>
      <c r="O94" s="34">
        <v>30121</v>
      </c>
      <c r="P94" s="34">
        <v>46798</v>
      </c>
      <c r="Q94" s="34">
        <v>74209</v>
      </c>
      <c r="R94" s="34">
        <v>62392</v>
      </c>
      <c r="S94" s="34">
        <v>17754</v>
      </c>
      <c r="T94" s="34">
        <v>24399</v>
      </c>
      <c r="U94" s="34">
        <v>30</v>
      </c>
      <c r="V94" s="34">
        <v>1085659</v>
      </c>
    </row>
    <row r="95" spans="1:22" ht="26.4" x14ac:dyDescent="0.3">
      <c r="A95" s="27" t="s">
        <v>228</v>
      </c>
      <c r="B95" s="34">
        <v>6346</v>
      </c>
      <c r="C95" s="34">
        <v>83208</v>
      </c>
      <c r="D95" s="34">
        <v>13034</v>
      </c>
      <c r="E95" s="34">
        <v>20166</v>
      </c>
      <c r="F95" s="34">
        <v>2529</v>
      </c>
      <c r="G95" s="34">
        <v>62026</v>
      </c>
      <c r="H95" s="34">
        <v>31675</v>
      </c>
      <c r="I95" s="34">
        <v>56235</v>
      </c>
      <c r="J95" s="34">
        <v>10315</v>
      </c>
      <c r="K95" s="34">
        <v>7057</v>
      </c>
      <c r="L95" s="34">
        <v>3499</v>
      </c>
      <c r="M95" s="34">
        <v>9091</v>
      </c>
      <c r="N95" s="34">
        <v>14123</v>
      </c>
      <c r="O95" s="34">
        <v>16198</v>
      </c>
      <c r="P95" s="34">
        <v>25710</v>
      </c>
      <c r="Q95" s="34">
        <v>27258</v>
      </c>
      <c r="R95" s="34">
        <v>17689</v>
      </c>
      <c r="S95" s="34">
        <v>6018</v>
      </c>
      <c r="T95" s="34">
        <v>5410</v>
      </c>
      <c r="U95" s="34">
        <v>154</v>
      </c>
      <c r="V95" s="34">
        <v>417741</v>
      </c>
    </row>
    <row r="96" spans="1:22" ht="52.8" x14ac:dyDescent="0.3">
      <c r="A96" s="27" t="s">
        <v>229</v>
      </c>
      <c r="B96" s="34">
        <v>43996</v>
      </c>
      <c r="C96" s="34">
        <v>8090</v>
      </c>
      <c r="D96" s="34">
        <v>84997</v>
      </c>
      <c r="E96" s="34">
        <v>14714</v>
      </c>
      <c r="F96" s="34">
        <v>5234</v>
      </c>
      <c r="G96" s="34">
        <v>101980</v>
      </c>
      <c r="H96" s="34">
        <v>131150</v>
      </c>
      <c r="I96" s="34">
        <v>59053</v>
      </c>
      <c r="J96" s="34">
        <v>23122</v>
      </c>
      <c r="K96" s="34">
        <v>12944</v>
      </c>
      <c r="L96" s="34">
        <v>12588</v>
      </c>
      <c r="M96" s="34">
        <v>19855</v>
      </c>
      <c r="N96" s="34">
        <v>31904</v>
      </c>
      <c r="O96" s="34">
        <v>20440</v>
      </c>
      <c r="P96" s="34">
        <v>36977</v>
      </c>
      <c r="Q96" s="34">
        <v>49653</v>
      </c>
      <c r="R96" s="34">
        <v>45955</v>
      </c>
      <c r="S96" s="34">
        <v>10969</v>
      </c>
      <c r="T96" s="34">
        <v>15548</v>
      </c>
      <c r="U96" s="34">
        <v>300</v>
      </c>
      <c r="V96" s="34">
        <v>729469</v>
      </c>
    </row>
    <row r="97" spans="1:23" ht="14.4" x14ac:dyDescent="0.3">
      <c r="A97" s="27" t="s">
        <v>230</v>
      </c>
      <c r="B97" s="34">
        <v>90453</v>
      </c>
      <c r="C97" s="34">
        <v>19250</v>
      </c>
      <c r="D97" s="34">
        <v>391463</v>
      </c>
      <c r="E97" s="34">
        <v>33992</v>
      </c>
      <c r="F97" s="34">
        <v>18082</v>
      </c>
      <c r="G97" s="34">
        <v>166306</v>
      </c>
      <c r="H97" s="34">
        <v>307665</v>
      </c>
      <c r="I97" s="34">
        <v>114987</v>
      </c>
      <c r="J97" s="34">
        <v>37696</v>
      </c>
      <c r="K97" s="34">
        <v>29381</v>
      </c>
      <c r="L97" s="34">
        <v>24664</v>
      </c>
      <c r="M97" s="34">
        <v>47965</v>
      </c>
      <c r="N97" s="34">
        <v>54581</v>
      </c>
      <c r="O97" s="34">
        <v>32348</v>
      </c>
      <c r="P97" s="34">
        <v>80396</v>
      </c>
      <c r="Q97" s="34">
        <v>134641</v>
      </c>
      <c r="R97" s="34">
        <v>105106</v>
      </c>
      <c r="S97" s="34">
        <v>26880</v>
      </c>
      <c r="T97" s="34">
        <v>39930</v>
      </c>
      <c r="U97" s="34">
        <v>421</v>
      </c>
      <c r="V97" s="34">
        <v>1756207</v>
      </c>
    </row>
    <row r="98" spans="1:23" ht="14.4" x14ac:dyDescent="0.3"/>
    <row r="99" spans="1:23" ht="14.4" x14ac:dyDescent="0.3">
      <c r="A99" s="51" t="s">
        <v>248</v>
      </c>
      <c r="B99" s="13"/>
    </row>
    <row r="100" spans="1:23" ht="14.4" x14ac:dyDescent="0.3">
      <c r="A100" s="32" t="s">
        <v>136</v>
      </c>
      <c r="B100" s="26"/>
    </row>
    <row r="101" spans="1:23" ht="14.4" x14ac:dyDescent="0.3">
      <c r="A101" s="29"/>
      <c r="B101" s="35"/>
    </row>
    <row r="102" spans="1:23" ht="14.4" x14ac:dyDescent="0.3"/>
    <row r="103" spans="1:23" ht="105" customHeight="1" x14ac:dyDescent="0.3">
      <c r="A103" s="58" t="s">
        <v>143</v>
      </c>
      <c r="B103" s="27" t="s">
        <v>1</v>
      </c>
      <c r="C103" s="27" t="s">
        <v>2</v>
      </c>
      <c r="D103" s="27" t="s">
        <v>3</v>
      </c>
      <c r="E103" s="27" t="s">
        <v>4</v>
      </c>
      <c r="F103" s="27" t="s">
        <v>5</v>
      </c>
      <c r="G103" s="27" t="s">
        <v>6</v>
      </c>
      <c r="H103" s="27" t="s">
        <v>7</v>
      </c>
      <c r="I103" s="27" t="s">
        <v>8</v>
      </c>
      <c r="J103" s="27" t="s">
        <v>9</v>
      </c>
      <c r="K103" s="27" t="s">
        <v>10</v>
      </c>
      <c r="L103" s="27" t="s">
        <v>11</v>
      </c>
      <c r="M103" s="27" t="s">
        <v>12</v>
      </c>
      <c r="N103" s="27" t="s">
        <v>13</v>
      </c>
      <c r="O103" s="27" t="s">
        <v>14</v>
      </c>
      <c r="P103" s="27" t="s">
        <v>15</v>
      </c>
      <c r="Q103" s="27" t="s">
        <v>16</v>
      </c>
      <c r="R103" s="27" t="s">
        <v>17</v>
      </c>
      <c r="S103" s="27" t="s">
        <v>18</v>
      </c>
      <c r="T103" s="27" t="s">
        <v>19</v>
      </c>
      <c r="U103" s="27" t="s">
        <v>127</v>
      </c>
      <c r="V103" s="27" t="s">
        <v>128</v>
      </c>
      <c r="W103" s="36"/>
    </row>
    <row r="104" spans="1:23" ht="14.4" x14ac:dyDescent="0.3">
      <c r="A104" s="36" t="s">
        <v>20</v>
      </c>
      <c r="B104" s="28">
        <v>6.8984198976178482E-2</v>
      </c>
      <c r="C104" s="28">
        <v>1.5953870962134322E-2</v>
      </c>
      <c r="D104" s="28">
        <v>0.14067238656123446</v>
      </c>
      <c r="E104" s="28">
        <v>2.2664835817465021E-2</v>
      </c>
      <c r="F104" s="28">
        <v>1.0081581078323302E-2</v>
      </c>
      <c r="G104" s="28">
        <v>8.9305029288575227E-2</v>
      </c>
      <c r="H104" s="28">
        <v>0.1910228589899747</v>
      </c>
      <c r="I104" s="28">
        <v>7.4804044599728017E-2</v>
      </c>
      <c r="J104" s="28">
        <v>2.4061518836083418E-2</v>
      </c>
      <c r="K104" s="28">
        <v>2.0454770689323557E-2</v>
      </c>
      <c r="L104" s="28">
        <v>1.9364536545614378E-2</v>
      </c>
      <c r="M104" s="28">
        <v>2.6924698762013619E-2</v>
      </c>
      <c r="N104" s="28">
        <v>4.0294854962344938E-2</v>
      </c>
      <c r="O104" s="28">
        <v>2.6547737300565782E-2</v>
      </c>
      <c r="P104" s="28">
        <v>5.102436650044552E-2</v>
      </c>
      <c r="Q104" s="28">
        <v>7.6236375182409041E-2</v>
      </c>
      <c r="R104" s="28">
        <v>6.1541767346697168E-2</v>
      </c>
      <c r="S104" s="28">
        <v>1.6056495701638803E-2</v>
      </c>
      <c r="T104" s="28">
        <v>2.2991071815350594E-2</v>
      </c>
      <c r="U104" s="28">
        <v>1.0057196523525463E-3</v>
      </c>
      <c r="V104" s="28">
        <v>1</v>
      </c>
      <c r="W104" s="36"/>
    </row>
    <row r="105" spans="1:23" ht="14.4" x14ac:dyDescent="0.3">
      <c r="A105" s="36" t="s">
        <v>146</v>
      </c>
      <c r="B105" s="28">
        <v>4.421713254912616E-2</v>
      </c>
      <c r="C105" s="28">
        <v>3.5486978311652533E-3</v>
      </c>
      <c r="D105" s="28">
        <v>0.13994451488974682</v>
      </c>
      <c r="E105" s="28">
        <v>1.8101769560836437E-2</v>
      </c>
      <c r="F105" s="28">
        <v>9.326753616297017E-3</v>
      </c>
      <c r="G105" s="28">
        <v>9.4720470524301742E-2</v>
      </c>
      <c r="H105" s="28">
        <v>0.21108678546763729</v>
      </c>
      <c r="I105" s="28">
        <v>7.2953390997845133E-2</v>
      </c>
      <c r="J105" s="28">
        <v>2.2570108800253601E-2</v>
      </c>
      <c r="K105" s="28">
        <v>2.7080809567478423E-2</v>
      </c>
      <c r="L105" s="28">
        <v>3.0132160419048912E-2</v>
      </c>
      <c r="M105" s="28">
        <v>3.0745317588808253E-2</v>
      </c>
      <c r="N105" s="28">
        <v>5.7835561794996625E-2</v>
      </c>
      <c r="O105" s="28">
        <v>3.4977743687283236E-2</v>
      </c>
      <c r="P105" s="28">
        <v>4.1637466459859385E-2</v>
      </c>
      <c r="Q105" s="28">
        <v>6.2784595876685501E-2</v>
      </c>
      <c r="R105" s="28">
        <v>5.1720312022371415E-2</v>
      </c>
      <c r="S105" s="28">
        <v>1.6850547775123501E-2</v>
      </c>
      <c r="T105" s="28">
        <v>2.8862116529109635E-2</v>
      </c>
      <c r="U105" s="28">
        <v>8.9176205086402419E-4</v>
      </c>
      <c r="V105" s="28">
        <v>1</v>
      </c>
      <c r="W105" s="36"/>
    </row>
    <row r="106" spans="1:23" ht="14.4" x14ac:dyDescent="0.3">
      <c r="A106" s="36" t="s">
        <v>147</v>
      </c>
      <c r="B106" s="28">
        <v>0.12189816617258786</v>
      </c>
      <c r="C106" s="28">
        <v>3.5403592181020196E-2</v>
      </c>
      <c r="D106" s="28">
        <v>0.16370374405876326</v>
      </c>
      <c r="E106" s="28">
        <v>1.7559618325783739E-2</v>
      </c>
      <c r="F106" s="28">
        <v>1.5135952504653997E-2</v>
      </c>
      <c r="G106" s="28">
        <v>7.7872223381199854E-2</v>
      </c>
      <c r="H106" s="28">
        <v>0.17456771980084482</v>
      </c>
      <c r="I106" s="28">
        <v>5.5955587386839124E-2</v>
      </c>
      <c r="J106" s="28">
        <v>1.6196306301398258E-2</v>
      </c>
      <c r="K106" s="28">
        <v>1.333016201621358E-2</v>
      </c>
      <c r="L106" s="28">
        <v>1.1723686151221333E-2</v>
      </c>
      <c r="M106" s="28">
        <v>1.9378696455787367E-2</v>
      </c>
      <c r="N106" s="28">
        <v>2.0989158613248574E-2</v>
      </c>
      <c r="O106" s="28">
        <v>2.1727951484163125E-2</v>
      </c>
      <c r="P106" s="28">
        <v>4.5225816824545996E-2</v>
      </c>
      <c r="Q106" s="28">
        <v>9.3740324935986788E-2</v>
      </c>
      <c r="R106" s="28">
        <v>6.4564650355643724E-2</v>
      </c>
      <c r="S106" s="28">
        <v>1.5298061731725175E-2</v>
      </c>
      <c r="T106" s="28">
        <v>1.5529266694925051E-2</v>
      </c>
      <c r="U106" s="28">
        <v>1.9931462344816955E-4</v>
      </c>
      <c r="V106" s="28">
        <v>1</v>
      </c>
      <c r="W106" s="36"/>
    </row>
    <row r="107" spans="1:23" ht="14.4" x14ac:dyDescent="0.3">
      <c r="A107" s="36" t="s">
        <v>148</v>
      </c>
      <c r="B107" s="28">
        <v>9.5055645733317276E-2</v>
      </c>
      <c r="C107" s="28">
        <v>3.3840559344296145E-4</v>
      </c>
      <c r="D107" s="28">
        <v>0.16116136211119206</v>
      </c>
      <c r="E107" s="28">
        <v>2.3327043195466513E-2</v>
      </c>
      <c r="F107" s="28">
        <v>1.250953558134066E-2</v>
      </c>
      <c r="G107" s="28">
        <v>6.2780929219697884E-2</v>
      </c>
      <c r="H107" s="28">
        <v>0.20253861551962465</v>
      </c>
      <c r="I107" s="28">
        <v>8.7857357262623767E-2</v>
      </c>
      <c r="J107" s="28">
        <v>2.5405274156328088E-2</v>
      </c>
      <c r="K107" s="28">
        <v>1.8488034398832977E-2</v>
      </c>
      <c r="L107" s="28">
        <v>1.1865226626593327E-2</v>
      </c>
      <c r="M107" s="28">
        <v>3.0877120531660043E-2</v>
      </c>
      <c r="N107" s="28">
        <v>2.2330945375219152E-2</v>
      </c>
      <c r="O107" s="28">
        <v>1.6237732797237694E-2</v>
      </c>
      <c r="P107" s="28">
        <v>6.3805705480067532E-2</v>
      </c>
      <c r="Q107" s="28">
        <v>7.1931263514714905E-2</v>
      </c>
      <c r="R107" s="28">
        <v>6.4444278746790401E-2</v>
      </c>
      <c r="S107" s="28">
        <v>1.315958022411245E-2</v>
      </c>
      <c r="T107" s="28">
        <v>1.5664163994791994E-2</v>
      </c>
      <c r="U107" s="28">
        <v>2.2177993694566964E-4</v>
      </c>
      <c r="V107" s="28">
        <v>1</v>
      </c>
      <c r="W107" s="36"/>
    </row>
    <row r="108" spans="1:23" ht="14.4" x14ac:dyDescent="0.3">
      <c r="A108" s="36" t="s">
        <v>149</v>
      </c>
      <c r="B108" s="28">
        <v>5.3396111089888072E-2</v>
      </c>
      <c r="C108" s="28">
        <v>3.5113522048617744E-3</v>
      </c>
      <c r="D108" s="28">
        <v>0.23767047408029951</v>
      </c>
      <c r="E108" s="28">
        <v>2.5610905247609225E-2</v>
      </c>
      <c r="F108" s="28">
        <v>1.1777196266442551E-2</v>
      </c>
      <c r="G108" s="28">
        <v>8.3389043817091335E-2</v>
      </c>
      <c r="H108" s="28">
        <v>0.158752594516815</v>
      </c>
      <c r="I108" s="28">
        <v>6.1631712317428783E-2</v>
      </c>
      <c r="J108" s="28">
        <v>2.8628821739185798E-2</v>
      </c>
      <c r="K108" s="28">
        <v>1.5891813423998168E-2</v>
      </c>
      <c r="L108" s="28">
        <v>1.1560721243840012E-2</v>
      </c>
      <c r="M108" s="28">
        <v>3.285485986425743E-2</v>
      </c>
      <c r="N108" s="28">
        <v>3.3518610485031387E-2</v>
      </c>
      <c r="O108" s="28">
        <v>2.5894232850721371E-2</v>
      </c>
      <c r="P108" s="28">
        <v>5.6332849447988692E-2</v>
      </c>
      <c r="Q108" s="28">
        <v>7.0435560479301162E-2</v>
      </c>
      <c r="R108" s="28">
        <v>6.0281926882377657E-2</v>
      </c>
      <c r="S108" s="28">
        <v>1.2875488660528962E-2</v>
      </c>
      <c r="T108" s="28">
        <v>1.5087990729775503E-2</v>
      </c>
      <c r="U108" s="28">
        <v>8.9773465255758877E-4</v>
      </c>
      <c r="V108" s="28">
        <v>1</v>
      </c>
      <c r="W108" s="36"/>
    </row>
    <row r="109" spans="1:23" ht="14.4" x14ac:dyDescent="0.3">
      <c r="A109" s="36" t="s">
        <v>150</v>
      </c>
      <c r="B109" s="28">
        <v>0.13290522378917483</v>
      </c>
      <c r="C109" s="28">
        <v>3.3130598332480597E-3</v>
      </c>
      <c r="D109" s="28">
        <v>0.12929400658648546</v>
      </c>
      <c r="E109" s="28">
        <v>2.3127463626602483E-2</v>
      </c>
      <c r="F109" s="28">
        <v>1.0294085854909958E-2</v>
      </c>
      <c r="G109" s="28">
        <v>6.9104951394043337E-2</v>
      </c>
      <c r="H109" s="28">
        <v>0.23046753958016561</v>
      </c>
      <c r="I109" s="28">
        <v>6.4113742982942881E-2</v>
      </c>
      <c r="J109" s="28">
        <v>1.762281201132818E-2</v>
      </c>
      <c r="K109" s="28">
        <v>1.8270471070628166E-2</v>
      </c>
      <c r="L109" s="28">
        <v>1.5742889262010968E-2</v>
      </c>
      <c r="M109" s="28">
        <v>2.0496292399599336E-2</v>
      </c>
      <c r="N109" s="28">
        <v>3.2977466148779624E-2</v>
      </c>
      <c r="O109" s="28">
        <v>2.1689822654915723E-2</v>
      </c>
      <c r="P109" s="28">
        <v>4.2738291693389732E-2</v>
      </c>
      <c r="Q109" s="28">
        <v>7.1636136312865265E-2</v>
      </c>
      <c r="R109" s="28">
        <v>6.707549957122988E-2</v>
      </c>
      <c r="S109" s="28">
        <v>1.2172207049124804E-2</v>
      </c>
      <c r="T109" s="28">
        <v>1.6744553898925551E-2</v>
      </c>
      <c r="U109" s="28">
        <v>2.1348427963017677E-4</v>
      </c>
      <c r="V109" s="28">
        <v>1</v>
      </c>
      <c r="W109" s="36"/>
    </row>
    <row r="110" spans="1:23" ht="14.4" x14ac:dyDescent="0.3">
      <c r="A110" s="36" t="s">
        <v>151</v>
      </c>
      <c r="B110" s="28">
        <v>3.650837530537894E-2</v>
      </c>
      <c r="C110" s="28">
        <v>1.4249144264719433E-3</v>
      </c>
      <c r="D110" s="28">
        <v>0.23005175990416663</v>
      </c>
      <c r="E110" s="28">
        <v>3.3422559047419982E-2</v>
      </c>
      <c r="F110" s="28">
        <v>1.2381472516457312E-2</v>
      </c>
      <c r="G110" s="28">
        <v>6.2691739766574744E-2</v>
      </c>
      <c r="H110" s="28">
        <v>0.20762846142954428</v>
      </c>
      <c r="I110" s="28">
        <v>5.843497647992197E-2</v>
      </c>
      <c r="J110" s="28">
        <v>1.9141949795365206E-2</v>
      </c>
      <c r="K110" s="28">
        <v>1.4388489208633094E-2</v>
      </c>
      <c r="L110" s="28">
        <v>1.4586269129026675E-2</v>
      </c>
      <c r="M110" s="28">
        <v>2.1870413697158485E-2</v>
      </c>
      <c r="N110" s="28">
        <v>2.2767165836215752E-2</v>
      </c>
      <c r="O110" s="28">
        <v>1.6521365850150245E-2</v>
      </c>
      <c r="P110" s="28">
        <v>6.0967907960417046E-2</v>
      </c>
      <c r="Q110" s="28">
        <v>8.2285436880111654E-2</v>
      </c>
      <c r="R110" s="28">
        <v>7.4637197458528023E-2</v>
      </c>
      <c r="S110" s="28">
        <v>1.2936604793016572E-2</v>
      </c>
      <c r="T110" s="28">
        <v>1.7352940515441444E-2</v>
      </c>
      <c r="U110" s="28"/>
      <c r="V110" s="28">
        <v>1</v>
      </c>
      <c r="W110" s="36"/>
    </row>
    <row r="111" spans="1:23" ht="14.4" x14ac:dyDescent="0.3">
      <c r="A111" s="36" t="s">
        <v>152</v>
      </c>
      <c r="B111" s="28">
        <v>5.0669752018798385E-2</v>
      </c>
      <c r="C111" s="28">
        <v>4.0912723499171013E-3</v>
      </c>
      <c r="D111" s="28">
        <v>0.22929017021124323</v>
      </c>
      <c r="E111" s="28">
        <v>1.9559780685536616E-2</v>
      </c>
      <c r="F111" s="28">
        <v>1.3764805515464532E-2</v>
      </c>
      <c r="G111" s="28">
        <v>9.4492885003041621E-2</v>
      </c>
      <c r="H111" s="28">
        <v>0.16021963254092267</v>
      </c>
      <c r="I111" s="28">
        <v>6.3963405179097529E-2</v>
      </c>
      <c r="J111" s="28">
        <v>2.8652822341766363E-2</v>
      </c>
      <c r="K111" s="28">
        <v>1.5438688566305252E-2</v>
      </c>
      <c r="L111" s="28">
        <v>1.2422915896322627E-2</v>
      </c>
      <c r="M111" s="28">
        <v>3.0084171268851063E-2</v>
      </c>
      <c r="N111" s="28">
        <v>4.2373892195569973E-2</v>
      </c>
      <c r="O111" s="28">
        <v>2.4416427114519842E-2</v>
      </c>
      <c r="P111" s="28">
        <v>5.4182520844018749E-2</v>
      </c>
      <c r="Q111" s="28">
        <v>6.5784399091888629E-2</v>
      </c>
      <c r="R111" s="28">
        <v>5.3657692904087693E-2</v>
      </c>
      <c r="S111" s="28">
        <v>1.5229950181105399E-2</v>
      </c>
      <c r="T111" s="28">
        <v>2.1704816091542716E-2</v>
      </c>
      <c r="U111" s="28"/>
      <c r="V111" s="28">
        <v>1</v>
      </c>
      <c r="W111" s="36"/>
    </row>
    <row r="112" spans="1:23" ht="14.4" x14ac:dyDescent="0.3">
      <c r="A112" s="36" t="s">
        <v>153</v>
      </c>
      <c r="B112" s="28">
        <v>6.5398803006303879E-2</v>
      </c>
      <c r="C112" s="28">
        <v>1.5272477295035205E-3</v>
      </c>
      <c r="D112" s="28">
        <v>0.21077081716612273</v>
      </c>
      <c r="E112" s="28">
        <v>3.2823423940582623E-2</v>
      </c>
      <c r="F112" s="28">
        <v>8.8445715379136588E-3</v>
      </c>
      <c r="G112" s="28">
        <v>6.6653201373459911E-2</v>
      </c>
      <c r="H112" s="28">
        <v>0.16348992051933509</v>
      </c>
      <c r="I112" s="28">
        <v>6.8435580974249399E-2</v>
      </c>
      <c r="J112" s="28">
        <v>2.0608985602766763E-2</v>
      </c>
      <c r="K112" s="28">
        <v>1.667924608532035E-2</v>
      </c>
      <c r="L112" s="28">
        <v>1.4772844047100178E-2</v>
      </c>
      <c r="M112" s="28">
        <v>1.7696230072251927E-2</v>
      </c>
      <c r="N112" s="28">
        <v>2.4219810281105713E-2</v>
      </c>
      <c r="O112" s="28">
        <v>2.1317685245227792E-2</v>
      </c>
      <c r="P112" s="28">
        <v>7.0366787499955702E-2</v>
      </c>
      <c r="Q112" s="28">
        <v>8.9987137101489326E-2</v>
      </c>
      <c r="R112" s="28">
        <v>7.0111655628669736E-2</v>
      </c>
      <c r="S112" s="28">
        <v>1.6721768063868013E-2</v>
      </c>
      <c r="T112" s="28">
        <v>1.9202216812481618E-2</v>
      </c>
      <c r="U112" s="28">
        <v>3.7206731229204093E-4</v>
      </c>
      <c r="V112" s="28">
        <v>1</v>
      </c>
      <c r="W112" s="36"/>
    </row>
    <row r="113" spans="1:23" ht="14.4" x14ac:dyDescent="0.3">
      <c r="A113" s="36" t="s">
        <v>154</v>
      </c>
      <c r="B113" s="28">
        <v>0.11472832704904874</v>
      </c>
      <c r="C113" s="28">
        <v>2.343587876225044E-2</v>
      </c>
      <c r="D113" s="28">
        <v>0.13507492198481591</v>
      </c>
      <c r="E113" s="28">
        <v>3.2278904772532389E-2</v>
      </c>
      <c r="F113" s="28">
        <v>9.3716106954216741E-3</v>
      </c>
      <c r="G113" s="28">
        <v>5.9301328509508651E-2</v>
      </c>
      <c r="H113" s="28">
        <v>0.20845226488748977</v>
      </c>
      <c r="I113" s="28">
        <v>5.9839701799928736E-2</v>
      </c>
      <c r="J113" s="28">
        <v>1.5405306990238803E-2</v>
      </c>
      <c r="K113" s="28">
        <v>1.5413137874463094E-2</v>
      </c>
      <c r="L113" s="28">
        <v>1.1225572535522848E-2</v>
      </c>
      <c r="M113" s="28">
        <v>1.7130059240639157E-2</v>
      </c>
      <c r="N113" s="28">
        <v>2.3561172909839116E-2</v>
      </c>
      <c r="O113" s="28">
        <v>2.2327808644513097E-2</v>
      </c>
      <c r="P113" s="28">
        <v>5.8800151919153949E-2</v>
      </c>
      <c r="Q113" s="28">
        <v>9.3943202596721204E-2</v>
      </c>
      <c r="R113" s="28">
        <v>6.881193739991151E-2</v>
      </c>
      <c r="S113" s="28">
        <v>1.2762383564540189E-2</v>
      </c>
      <c r="T113" s="28">
        <v>1.5060748084369947E-2</v>
      </c>
      <c r="U113" s="28">
        <v>3.075579779090756E-3</v>
      </c>
      <c r="V113" s="28">
        <v>1</v>
      </c>
      <c r="W113" s="36"/>
    </row>
    <row r="114" spans="1:23" ht="14.4" x14ac:dyDescent="0.3">
      <c r="A114" s="36" t="s">
        <v>155</v>
      </c>
      <c r="B114" s="28">
        <v>0.11354406790139812</v>
      </c>
      <c r="C114" s="28">
        <v>5.1067362638333204E-3</v>
      </c>
      <c r="D114" s="28">
        <v>0.18000759562986318</v>
      </c>
      <c r="E114" s="28">
        <v>2.4447329606175423E-2</v>
      </c>
      <c r="F114" s="28">
        <v>1.4406966782367541E-2</v>
      </c>
      <c r="G114" s="28">
        <v>7.5440502371426299E-2</v>
      </c>
      <c r="H114" s="28">
        <v>0.18719341476555118</v>
      </c>
      <c r="I114" s="28">
        <v>6.4211335152751653E-2</v>
      </c>
      <c r="J114" s="28">
        <v>2.4855373908128208E-2</v>
      </c>
      <c r="K114" s="28">
        <v>1.8773570740927198E-2</v>
      </c>
      <c r="L114" s="28">
        <v>1.2928468597369793E-2</v>
      </c>
      <c r="M114" s="28">
        <v>2.2219866988156117E-2</v>
      </c>
      <c r="N114" s="28">
        <v>1.8183584607367759E-2</v>
      </c>
      <c r="O114" s="28">
        <v>2.1343719915564857E-2</v>
      </c>
      <c r="P114" s="28">
        <v>4.646582408167952E-2</v>
      </c>
      <c r="Q114" s="28">
        <v>6.7228389991432838E-2</v>
      </c>
      <c r="R114" s="28">
        <v>6.5368343887725985E-2</v>
      </c>
      <c r="S114" s="28">
        <v>1.4963390830484972E-2</v>
      </c>
      <c r="T114" s="28">
        <v>2.3311517977796032E-2</v>
      </c>
      <c r="U114" s="28"/>
      <c r="V114" s="28">
        <v>1</v>
      </c>
      <c r="W114" s="36"/>
    </row>
    <row r="115" spans="1:23" ht="14.4" x14ac:dyDescent="0.3">
      <c r="A115" s="36" t="s">
        <v>156</v>
      </c>
      <c r="B115" s="28">
        <v>2.7453051403990524E-2</v>
      </c>
      <c r="C115" s="28">
        <v>1.6265608796601915E-3</v>
      </c>
      <c r="D115" s="28">
        <v>0.16651086298698251</v>
      </c>
      <c r="E115" s="28">
        <v>2.0394184786413094E-2</v>
      </c>
      <c r="F115" s="28">
        <v>1.0772753761366653E-2</v>
      </c>
      <c r="G115" s="28">
        <v>9.8598180390238738E-2</v>
      </c>
      <c r="H115" s="28">
        <v>0.20939246607245654</v>
      </c>
      <c r="I115" s="28">
        <v>8.5904389410548163E-2</v>
      </c>
      <c r="J115" s="28">
        <v>2.8130317446674529E-2</v>
      </c>
      <c r="K115" s="28">
        <v>1.5975267531901358E-2</v>
      </c>
      <c r="L115" s="28">
        <v>7.4614456041357828E-3</v>
      </c>
      <c r="M115" s="28">
        <v>4.1120652302010445E-2</v>
      </c>
      <c r="N115" s="28">
        <v>5.680321566980371E-2</v>
      </c>
      <c r="O115" s="28">
        <v>2.7005281966263114E-2</v>
      </c>
      <c r="P115" s="28">
        <v>4.0381064787452771E-2</v>
      </c>
      <c r="Q115" s="28">
        <v>6.5273914683381812E-2</v>
      </c>
      <c r="R115" s="28">
        <v>5.5808730381658463E-2</v>
      </c>
      <c r="S115" s="28">
        <v>1.4759851149151822E-2</v>
      </c>
      <c r="T115" s="28">
        <v>2.5359817891342663E-2</v>
      </c>
      <c r="U115" s="28">
        <v>1.2679908945671331E-3</v>
      </c>
      <c r="V115" s="28">
        <v>1</v>
      </c>
      <c r="W115" s="36"/>
    </row>
    <row r="116" spans="1:23" ht="14.4" x14ac:dyDescent="0.3">
      <c r="A116" s="36" t="s">
        <v>157</v>
      </c>
      <c r="B116" s="28">
        <v>9.3340073377461544E-2</v>
      </c>
      <c r="C116" s="28">
        <v>3.0838881152674716E-4</v>
      </c>
      <c r="D116" s="28">
        <v>0.16414550865078306</v>
      </c>
      <c r="E116" s="28">
        <v>2.5408694656925395E-2</v>
      </c>
      <c r="F116" s="28">
        <v>9.7062993978470017E-3</v>
      </c>
      <c r="G116" s="28">
        <v>6.4157589861956271E-2</v>
      </c>
      <c r="H116" s="28">
        <v>0.18310029312833426</v>
      </c>
      <c r="I116" s="28">
        <v>6.3852380316527735E-2</v>
      </c>
      <c r="J116" s="28">
        <v>1.7648106111185294E-2</v>
      </c>
      <c r="K116" s="28">
        <v>1.9733704671613606E-2</v>
      </c>
      <c r="L116" s="28">
        <v>1.5082438369926687E-2</v>
      </c>
      <c r="M116" s="28">
        <v>2.1234318269970558E-2</v>
      </c>
      <c r="N116" s="28">
        <v>1.9205946499310098E-2</v>
      </c>
      <c r="O116" s="28">
        <v>1.8198119146176295E-2</v>
      </c>
      <c r="P116" s="28">
        <v>6.7314601097482663E-2</v>
      </c>
      <c r="Q116" s="28">
        <v>0.10884535413845069</v>
      </c>
      <c r="R116" s="28">
        <v>7.3991059903731823E-2</v>
      </c>
      <c r="S116" s="28">
        <v>1.7231622252319275E-2</v>
      </c>
      <c r="T116" s="28">
        <v>1.7495501338471026E-2</v>
      </c>
      <c r="U116" s="28"/>
      <c r="V116" s="28">
        <v>1</v>
      </c>
      <c r="W116" s="36"/>
    </row>
    <row r="117" spans="1:23" ht="14.4" x14ac:dyDescent="0.3">
      <c r="A117" s="36" t="s">
        <v>158</v>
      </c>
      <c r="B117" s="28">
        <v>5.648226563221205E-2</v>
      </c>
      <c r="C117" s="28">
        <v>2.8336457300651417E-3</v>
      </c>
      <c r="D117" s="28">
        <v>0.19880673813661703</v>
      </c>
      <c r="E117" s="28">
        <v>2.6568438966241083E-2</v>
      </c>
      <c r="F117" s="28">
        <v>9.9498693552853915E-3</v>
      </c>
      <c r="G117" s="28">
        <v>8.257307876009938E-2</v>
      </c>
      <c r="H117" s="28">
        <v>0.18779525504818401</v>
      </c>
      <c r="I117" s="28">
        <v>6.846505504738129E-2</v>
      </c>
      <c r="J117" s="28">
        <v>2.1336629888139225E-2</v>
      </c>
      <c r="K117" s="28">
        <v>1.8440772389212882E-2</v>
      </c>
      <c r="L117" s="28">
        <v>1.4240474575454848E-2</v>
      </c>
      <c r="M117" s="28">
        <v>2.5791795271102834E-2</v>
      </c>
      <c r="N117" s="28">
        <v>2.0144572123508422E-2</v>
      </c>
      <c r="O117" s="28">
        <v>1.3630397874364337E-2</v>
      </c>
      <c r="P117" s="28">
        <v>5.6650839457513376E-2</v>
      </c>
      <c r="Q117" s="28">
        <v>8.8154076476325408E-2</v>
      </c>
      <c r="R117" s="28">
        <v>6.6315738774789385E-2</v>
      </c>
      <c r="S117" s="28">
        <v>1.4055846100124825E-2</v>
      </c>
      <c r="T117" s="28">
        <v>1.9436160690992136E-2</v>
      </c>
      <c r="U117" s="28">
        <v>8.3283497023869252E-3</v>
      </c>
      <c r="V117" s="28">
        <v>1</v>
      </c>
      <c r="W117" s="36"/>
    </row>
    <row r="118" spans="1:23" ht="14.4" x14ac:dyDescent="0.3">
      <c r="A118" s="36" t="s">
        <v>159</v>
      </c>
      <c r="B118" s="28">
        <v>5.572384577319206E-2</v>
      </c>
      <c r="C118" s="28">
        <v>3.0824087648628523E-3</v>
      </c>
      <c r="D118" s="28">
        <v>0.18041687670827417</v>
      </c>
      <c r="E118" s="28">
        <v>4.0462106952415748E-2</v>
      </c>
      <c r="F118" s="28">
        <v>1.1887969587516823E-2</v>
      </c>
      <c r="G118" s="28">
        <v>7.4858828915907824E-2</v>
      </c>
      <c r="H118" s="28">
        <v>0.18379758309554312</v>
      </c>
      <c r="I118" s="28">
        <v>8.9863893038334711E-2</v>
      </c>
      <c r="J118" s="28">
        <v>1.7740615186817559E-2</v>
      </c>
      <c r="K118" s="28">
        <v>1.5758901524786453E-2</v>
      </c>
      <c r="L118" s="28">
        <v>9.7120156132212906E-3</v>
      </c>
      <c r="M118" s="28">
        <v>2.9221605072447011E-2</v>
      </c>
      <c r="N118" s="28">
        <v>2.0910894569133365E-2</v>
      </c>
      <c r="O118" s="28">
        <v>2.28972330005041E-2</v>
      </c>
      <c r="P118" s="28">
        <v>6.0730158583340653E-2</v>
      </c>
      <c r="Q118" s="28">
        <v>8.3421589348231254E-2</v>
      </c>
      <c r="R118" s="28">
        <v>7.095552359326078E-2</v>
      </c>
      <c r="S118" s="28">
        <v>1.4309036336812702E-2</v>
      </c>
      <c r="T118" s="28">
        <v>1.4248914335397522E-2</v>
      </c>
      <c r="U118" s="28"/>
      <c r="V118" s="28">
        <v>1</v>
      </c>
      <c r="W118" s="36"/>
    </row>
    <row r="119" spans="1:23" ht="14.4" x14ac:dyDescent="0.3">
      <c r="A119" s="36" t="s">
        <v>160</v>
      </c>
      <c r="B119" s="28">
        <v>0.23198202548106947</v>
      </c>
      <c r="C119" s="28">
        <v>3.5408257205580342E-4</v>
      </c>
      <c r="D119" s="28">
        <v>0.1383153824199076</v>
      </c>
      <c r="E119" s="28">
        <v>2.2867296289858431E-2</v>
      </c>
      <c r="F119" s="28">
        <v>1.1255533881410236E-2</v>
      </c>
      <c r="G119" s="28">
        <v>3.7049912766929975E-2</v>
      </c>
      <c r="H119" s="28">
        <v>0.1738137697347385</v>
      </c>
      <c r="I119" s="28">
        <v>5.5258340790526897E-2</v>
      </c>
      <c r="J119" s="28">
        <v>1.6663340436444324E-2</v>
      </c>
      <c r="K119" s="28">
        <v>1.5081771614595068E-2</v>
      </c>
      <c r="L119" s="28">
        <v>1.0070966731259911E-2</v>
      </c>
      <c r="M119" s="28">
        <v>2.0942374670864156E-2</v>
      </c>
      <c r="N119" s="28">
        <v>2.1796464753762394E-2</v>
      </c>
      <c r="O119" s="28">
        <v>2.2223509795211517E-2</v>
      </c>
      <c r="P119" s="28">
        <v>5.5346324944795307E-2</v>
      </c>
      <c r="Q119" s="28">
        <v>7.3745742961804153E-2</v>
      </c>
      <c r="R119" s="28">
        <v>6.1912947190193843E-2</v>
      </c>
      <c r="S119" s="28">
        <v>1.5171901723845638E-2</v>
      </c>
      <c r="T119" s="28">
        <v>1.6148311240726791E-2</v>
      </c>
      <c r="U119" s="28"/>
      <c r="V119" s="28">
        <v>1</v>
      </c>
      <c r="W119" s="36"/>
    </row>
    <row r="120" spans="1:23" ht="14.4" x14ac:dyDescent="0.3">
      <c r="A120" s="36" t="s">
        <v>161</v>
      </c>
      <c r="B120" s="28">
        <v>8.0803355966493226E-2</v>
      </c>
      <c r="C120" s="28">
        <v>1.9140116229099588E-3</v>
      </c>
      <c r="D120" s="28">
        <v>0.18541780989467976</v>
      </c>
      <c r="E120" s="28">
        <v>3.5713341222984009E-2</v>
      </c>
      <c r="F120" s="28">
        <v>1.2808010419628041E-2</v>
      </c>
      <c r="G120" s="28">
        <v>6.0767389737724213E-2</v>
      </c>
      <c r="H120" s="28">
        <v>0.18969871671966837</v>
      </c>
      <c r="I120" s="28">
        <v>6.7258170085882599E-2</v>
      </c>
      <c r="J120" s="28">
        <v>2.1174786615802663E-2</v>
      </c>
      <c r="K120" s="28">
        <v>1.8236001930540219E-2</v>
      </c>
      <c r="L120" s="28">
        <v>1.2198105161550515E-2</v>
      </c>
      <c r="M120" s="28">
        <v>2.1173133756024674E-2</v>
      </c>
      <c r="N120" s="28">
        <v>2.5144955802529536E-2</v>
      </c>
      <c r="O120" s="28">
        <v>2.3090451098490609E-2</v>
      </c>
      <c r="P120" s="28">
        <v>6.7130899882977532E-2</v>
      </c>
      <c r="Q120" s="28">
        <v>7.7871182720342741E-2</v>
      </c>
      <c r="R120" s="28">
        <v>6.4380541212405704E-2</v>
      </c>
      <c r="S120" s="28">
        <v>1.5683986433326941E-2</v>
      </c>
      <c r="T120" s="28">
        <v>1.8774834218164269E-2</v>
      </c>
      <c r="U120" s="28">
        <v>7.6031549787442237E-4</v>
      </c>
      <c r="V120" s="28">
        <v>1</v>
      </c>
      <c r="W120" s="36"/>
    </row>
    <row r="121" spans="1:23" ht="14.4" x14ac:dyDescent="0.3">
      <c r="A121" s="36" t="s">
        <v>162</v>
      </c>
      <c r="B121" s="28">
        <v>5.8931952753747227E-2</v>
      </c>
      <c r="C121" s="28">
        <v>3.8556097233526602E-3</v>
      </c>
      <c r="D121" s="28">
        <v>0.21497716281944781</v>
      </c>
      <c r="E121" s="28">
        <v>2.6550145302085694E-2</v>
      </c>
      <c r="F121" s="28">
        <v>1.2299632759117392E-2</v>
      </c>
      <c r="G121" s="28">
        <v>8.1134223326089203E-2</v>
      </c>
      <c r="H121" s="28">
        <v>0.18116471019296229</v>
      </c>
      <c r="I121" s="28">
        <v>6.3967879708332981E-2</v>
      </c>
      <c r="J121" s="28">
        <v>2.357278110149889E-2</v>
      </c>
      <c r="K121" s="28">
        <v>1.8107520746452756E-2</v>
      </c>
      <c r="L121" s="28">
        <v>1.2942933619742065E-2</v>
      </c>
      <c r="M121" s="28">
        <v>3.1295188389258551E-2</v>
      </c>
      <c r="N121" s="28">
        <v>2.6091443818857665E-2</v>
      </c>
      <c r="O121" s="28">
        <v>2.1507225946840972E-2</v>
      </c>
      <c r="P121" s="28">
        <v>4.4874430468966324E-2</v>
      </c>
      <c r="Q121" s="28">
        <v>7.4463473097437699E-2</v>
      </c>
      <c r="R121" s="28">
        <v>5.9031244843104513E-2</v>
      </c>
      <c r="S121" s="28">
        <v>1.317787828188325E-2</v>
      </c>
      <c r="T121" s="28">
        <v>2.4017497783408993E-2</v>
      </c>
      <c r="U121" s="28">
        <v>8.0370653174130363E-3</v>
      </c>
      <c r="V121" s="28">
        <v>1</v>
      </c>
      <c r="W121" s="36"/>
    </row>
    <row r="122" spans="1:23" ht="14.4" x14ac:dyDescent="0.3">
      <c r="A122" s="36" t="s">
        <v>163</v>
      </c>
      <c r="B122" s="28">
        <v>6.7917237920886442E-2</v>
      </c>
      <c r="C122" s="28">
        <v>1.5928148139814102E-3</v>
      </c>
      <c r="D122" s="28">
        <v>0.2122686922684994</v>
      </c>
      <c r="E122" s="28">
        <v>2.4888736018670168E-2</v>
      </c>
      <c r="F122" s="28">
        <v>1.140043943044414E-2</v>
      </c>
      <c r="G122" s="28">
        <v>6.4934125615387459E-2</v>
      </c>
      <c r="H122" s="28">
        <v>0.17165593271281598</v>
      </c>
      <c r="I122" s="28">
        <v>7.515482127846293E-2</v>
      </c>
      <c r="J122" s="28">
        <v>1.7916353916701089E-2</v>
      </c>
      <c r="K122" s="28">
        <v>2.3929189657472486E-2</v>
      </c>
      <c r="L122" s="28">
        <v>1.7310409229646606E-2</v>
      </c>
      <c r="M122" s="28">
        <v>2.307733107885478E-2</v>
      </c>
      <c r="N122" s="28">
        <v>2.6703355519159585E-2</v>
      </c>
      <c r="O122" s="28">
        <v>2.3818287314218485E-2</v>
      </c>
      <c r="P122" s="28">
        <v>5.1820325345685821E-2</v>
      </c>
      <c r="Q122" s="28">
        <v>8.2684929657376047E-2</v>
      </c>
      <c r="R122" s="28">
        <v>6.8611583026476727E-2</v>
      </c>
      <c r="S122" s="28">
        <v>1.7255761698188113E-2</v>
      </c>
      <c r="T122" s="28">
        <v>1.7059673497072339E-2</v>
      </c>
      <c r="U122" s="28"/>
      <c r="V122" s="28">
        <v>1</v>
      </c>
      <c r="W122" s="36"/>
    </row>
    <row r="123" spans="1:23" ht="16.5" customHeight="1" x14ac:dyDescent="0.3">
      <c r="A123" s="36" t="s">
        <v>164</v>
      </c>
      <c r="B123" s="28">
        <v>1.7860007861345241E-3</v>
      </c>
      <c r="C123" s="28">
        <v>1.257837867561451E-3</v>
      </c>
      <c r="D123" s="28">
        <v>8.6363349385654195E-2</v>
      </c>
      <c r="E123" s="28">
        <v>8.7957002922094164E-3</v>
      </c>
      <c r="F123" s="28">
        <v>6.1746861515184909E-3</v>
      </c>
      <c r="G123" s="28">
        <v>0.11769173796149479</v>
      </c>
      <c r="H123" s="28">
        <v>0.23517913525654938</v>
      </c>
      <c r="I123" s="28">
        <v>7.4821722385893394E-2</v>
      </c>
      <c r="J123" s="28">
        <v>2.2297006330034841E-2</v>
      </c>
      <c r="K123" s="28">
        <v>4.1245133897446329E-2</v>
      </c>
      <c r="L123" s="28">
        <v>5.607782233948113E-2</v>
      </c>
      <c r="M123" s="28">
        <v>3.3462085302158294E-2</v>
      </c>
      <c r="N123" s="28">
        <v>9.0764480749547807E-2</v>
      </c>
      <c r="O123" s="28">
        <v>5.1908073402425974E-2</v>
      </c>
      <c r="P123" s="28">
        <v>2.9271630749400725E-2</v>
      </c>
      <c r="Q123" s="28">
        <v>4.4855831210536282E-2</v>
      </c>
      <c r="R123" s="28">
        <v>3.6315613324097648E-2</v>
      </c>
      <c r="S123" s="28">
        <v>2.0228141941408314E-2</v>
      </c>
      <c r="T123" s="28">
        <v>4.1304308963087656E-2</v>
      </c>
      <c r="U123" s="28">
        <v>1.7096276134616825E-4</v>
      </c>
      <c r="V123" s="28">
        <v>1</v>
      </c>
      <c r="W123" s="36"/>
    </row>
    <row r="124" spans="1:23" ht="14.4" x14ac:dyDescent="0.3">
      <c r="A124" s="36" t="s">
        <v>145</v>
      </c>
      <c r="B124" s="28">
        <v>7.3996083432215337E-2</v>
      </c>
      <c r="C124" s="28">
        <v>2.7844484396254379E-2</v>
      </c>
      <c r="D124" s="28">
        <v>0.12870705636745342</v>
      </c>
      <c r="E124" s="28">
        <v>2.7807554865185564E-2</v>
      </c>
      <c r="F124" s="28">
        <v>9.2365850931528312E-3</v>
      </c>
      <c r="G124" s="28">
        <v>7.2099560997015838E-2</v>
      </c>
      <c r="H124" s="28">
        <v>0.17905219467109412</v>
      </c>
      <c r="I124" s="28">
        <v>7.6506018112788898E-2</v>
      </c>
      <c r="J124" s="28">
        <v>2.1008191479363905E-2</v>
      </c>
      <c r="K124" s="28">
        <v>1.8588925164724809E-2</v>
      </c>
      <c r="L124" s="28">
        <v>1.5733126324210211E-2</v>
      </c>
      <c r="M124" s="28">
        <v>2.7862439788946456E-2</v>
      </c>
      <c r="N124" s="28">
        <v>3.4833334479422232E-2</v>
      </c>
      <c r="O124" s="28">
        <v>2.4547313987862154E-2</v>
      </c>
      <c r="P124" s="28">
        <v>6.1675118435553004E-2</v>
      </c>
      <c r="Q124" s="28">
        <v>9.2133067542584213E-2</v>
      </c>
      <c r="R124" s="28">
        <v>7.2555959063742154E-2</v>
      </c>
      <c r="S124" s="28">
        <v>1.6109043481848627E-2</v>
      </c>
      <c r="T124" s="28">
        <v>1.874823152116304E-2</v>
      </c>
      <c r="U124" s="28">
        <v>9.5571079541880257E-4</v>
      </c>
      <c r="V124" s="28">
        <v>1</v>
      </c>
      <c r="W124" s="36"/>
    </row>
    <row r="125" spans="1:23" ht="14.4" x14ac:dyDescent="0.3">
      <c r="A125" s="36" t="s">
        <v>165</v>
      </c>
      <c r="B125" s="28">
        <v>0.17857789909774982</v>
      </c>
      <c r="C125" s="28">
        <v>7.2107545323880041E-3</v>
      </c>
      <c r="D125" s="28">
        <v>4.9484859831145145E-2</v>
      </c>
      <c r="E125" s="28">
        <v>2.2731390334931698E-2</v>
      </c>
      <c r="F125" s="28">
        <v>7.9475317961663419E-3</v>
      </c>
      <c r="G125" s="28">
        <v>6.0512362156220939E-2</v>
      </c>
      <c r="H125" s="28">
        <v>0.14146123464544105</v>
      </c>
      <c r="I125" s="28">
        <v>4.4351575616296067E-2</v>
      </c>
      <c r="J125" s="28">
        <v>2.1583950333965433E-2</v>
      </c>
      <c r="K125" s="28">
        <v>1.6728467382508182E-2</v>
      </c>
      <c r="L125" s="28">
        <v>1.2537291800031403E-2</v>
      </c>
      <c r="M125" s="28">
        <v>1.0459821482492481E-2</v>
      </c>
      <c r="N125" s="28">
        <v>2.0533136859396325E-2</v>
      </c>
      <c r="O125" s="28">
        <v>1.5146208012754701E-2</v>
      </c>
      <c r="P125" s="28">
        <v>0.11821047673112461</v>
      </c>
      <c r="Q125" s="28">
        <v>0.14939668812580773</v>
      </c>
      <c r="R125" s="28">
        <v>8.598553017767202E-2</v>
      </c>
      <c r="S125" s="28">
        <v>2.2743468650731343E-2</v>
      </c>
      <c r="T125" s="28">
        <v>1.1583104851859457E-2</v>
      </c>
      <c r="U125" s="28">
        <v>2.814247581317261E-3</v>
      </c>
      <c r="V125" s="28">
        <v>1</v>
      </c>
      <c r="W125" s="36"/>
    </row>
    <row r="126" spans="1:23" ht="14.4" x14ac:dyDescent="0.3">
      <c r="A126" s="36" t="s">
        <v>166</v>
      </c>
      <c r="B126" s="28">
        <v>7.1017703414368721E-2</v>
      </c>
      <c r="C126" s="28">
        <v>3.2132377232359739E-2</v>
      </c>
      <c r="D126" s="28">
        <v>3.4357449620085891E-2</v>
      </c>
      <c r="E126" s="28">
        <v>2.0132532695932685E-2</v>
      </c>
      <c r="F126" s="28">
        <v>7.9869410598729079E-3</v>
      </c>
      <c r="G126" s="28">
        <v>4.4530597174449564E-2</v>
      </c>
      <c r="H126" s="28">
        <v>0.14083056413844031</v>
      </c>
      <c r="I126" s="28">
        <v>3.892419207524437E-2</v>
      </c>
      <c r="J126" s="28">
        <v>2.25130686566004E-2</v>
      </c>
      <c r="K126" s="28">
        <v>1.2543967041722537E-2</v>
      </c>
      <c r="L126" s="28">
        <v>1.1960978643191667E-2</v>
      </c>
      <c r="M126" s="28">
        <v>1.1931829223265123E-2</v>
      </c>
      <c r="N126" s="28">
        <v>1.9734157290269925E-2</v>
      </c>
      <c r="O126" s="28">
        <v>9.1140519636992556E-3</v>
      </c>
      <c r="P126" s="28">
        <v>0.13253269593268427</v>
      </c>
      <c r="Q126" s="28">
        <v>0.22737519190034786</v>
      </c>
      <c r="R126" s="28">
        <v>0.12019277483044755</v>
      </c>
      <c r="S126" s="28">
        <v>2.9450630599117743E-2</v>
      </c>
      <c r="T126" s="28">
        <v>1.1863813910103188E-2</v>
      </c>
      <c r="U126" s="28">
        <v>8.7448259779630388E-4</v>
      </c>
      <c r="V126" s="28">
        <v>1</v>
      </c>
      <c r="W126" s="36"/>
    </row>
    <row r="127" spans="1:23" ht="14.4" x14ac:dyDescent="0.3">
      <c r="A127" s="36" t="s">
        <v>167</v>
      </c>
      <c r="B127" s="28">
        <v>6.2029821946205765E-2</v>
      </c>
      <c r="C127" s="28">
        <v>3.7953228827591605E-2</v>
      </c>
      <c r="D127" s="28">
        <v>0.11642380019035285</v>
      </c>
      <c r="E127" s="28">
        <v>2.7127453835088376E-2</v>
      </c>
      <c r="F127" s="28">
        <v>9.3177284560124127E-3</v>
      </c>
      <c r="G127" s="28">
        <v>8.1625735009713207E-2</v>
      </c>
      <c r="H127" s="28">
        <v>0.18847539537329583</v>
      </c>
      <c r="I127" s="28">
        <v>7.1803875723058339E-2</v>
      </c>
      <c r="J127" s="28">
        <v>2.4020095697938712E-2</v>
      </c>
      <c r="K127" s="28">
        <v>1.5236919760624775E-2</v>
      </c>
      <c r="L127" s="28">
        <v>1.2820568537890212E-2</v>
      </c>
      <c r="M127" s="28">
        <v>2.2811920086571433E-2</v>
      </c>
      <c r="N127" s="28">
        <v>1.7718460314907931E-2</v>
      </c>
      <c r="O127" s="28">
        <v>2.4524226528581175E-2</v>
      </c>
      <c r="P127" s="28">
        <v>7.5776078992086021E-2</v>
      </c>
      <c r="Q127" s="28">
        <v>0.10181704396803115</v>
      </c>
      <c r="R127" s="28">
        <v>7.2720872320175226E-2</v>
      </c>
      <c r="S127" s="28">
        <v>1.8000947418285174E-2</v>
      </c>
      <c r="T127" s="28">
        <v>1.9795827013589801E-2</v>
      </c>
      <c r="U127" s="28"/>
      <c r="V127" s="28">
        <v>1</v>
      </c>
      <c r="W127" s="36"/>
    </row>
    <row r="128" spans="1:23" ht="14.4" x14ac:dyDescent="0.3">
      <c r="A128" s="36" t="s">
        <v>116</v>
      </c>
      <c r="B128" s="28">
        <v>0.12688541890597824</v>
      </c>
      <c r="C128" s="28">
        <v>4.1362934589302116E-3</v>
      </c>
      <c r="D128" s="28">
        <v>0.13191873986202585</v>
      </c>
      <c r="E128" s="28">
        <v>2.6661650608767028E-2</v>
      </c>
      <c r="F128" s="28">
        <v>9.3963141745979015E-3</v>
      </c>
      <c r="G128" s="28">
        <v>6.2017041568136956E-2</v>
      </c>
      <c r="H128" s="28">
        <v>0.19945865660849343</v>
      </c>
      <c r="I128" s="28">
        <v>6.5215267056225448E-2</v>
      </c>
      <c r="J128" s="28">
        <v>1.4149191893529285E-2</v>
      </c>
      <c r="K128" s="28">
        <v>1.9157106842033263E-2</v>
      </c>
      <c r="L128" s="28">
        <v>1.4781410619711154E-2</v>
      </c>
      <c r="M128" s="28">
        <v>2.2311360393988549E-2</v>
      </c>
      <c r="N128" s="28">
        <v>1.9069162969766851E-2</v>
      </c>
      <c r="O128" s="28">
        <v>1.6492407512361001E-2</v>
      </c>
      <c r="P128" s="28">
        <v>6.701127635873283E-2</v>
      </c>
      <c r="Q128" s="28">
        <v>9.2131954894565063E-2</v>
      </c>
      <c r="R128" s="28">
        <v>7.5205690945689768E-2</v>
      </c>
      <c r="S128" s="28">
        <v>1.164181437980027E-2</v>
      </c>
      <c r="T128" s="28">
        <v>2.1675233051261508E-2</v>
      </c>
      <c r="U128" s="28">
        <v>6.8400789540542129E-4</v>
      </c>
      <c r="V128" s="28">
        <v>1</v>
      </c>
      <c r="W128" s="36"/>
    </row>
    <row r="129" spans="1:23" ht="14.4" x14ac:dyDescent="0.3">
      <c r="A129" s="36" t="s">
        <v>117</v>
      </c>
      <c r="B129" s="28">
        <v>7.3841465495665629E-2</v>
      </c>
      <c r="C129" s="28">
        <v>2.1009192054788288E-2</v>
      </c>
      <c r="D129" s="28">
        <v>0.1376781813838138</v>
      </c>
      <c r="E129" s="28">
        <v>3.290809651657528E-2</v>
      </c>
      <c r="F129" s="28">
        <v>9.0555391231143777E-3</v>
      </c>
      <c r="G129" s="28">
        <v>7.9731547632590841E-2</v>
      </c>
      <c r="H129" s="28">
        <v>0.163021034788742</v>
      </c>
      <c r="I129" s="28">
        <v>7.856974244044504E-2</v>
      </c>
      <c r="J129" s="28">
        <v>1.7094320948328821E-2</v>
      </c>
      <c r="K129" s="28">
        <v>1.6258873518236218E-2</v>
      </c>
      <c r="L129" s="28">
        <v>1.3781683010625469E-2</v>
      </c>
      <c r="M129" s="28">
        <v>2.5160121498942003E-2</v>
      </c>
      <c r="N129" s="28">
        <v>3.7114485449705352E-2</v>
      </c>
      <c r="O129" s="28">
        <v>2.4691559919000704E-2</v>
      </c>
      <c r="P129" s="28">
        <v>6.8963163523014265E-2</v>
      </c>
      <c r="Q129" s="28">
        <v>9.1520955154603997E-2</v>
      </c>
      <c r="R129" s="28">
        <v>7.3467469454619919E-2</v>
      </c>
      <c r="S129" s="28">
        <v>2.0101931696662193E-2</v>
      </c>
      <c r="T129" s="28">
        <v>1.5863546904507291E-2</v>
      </c>
      <c r="U129" s="28">
        <v>1.6708948601852063E-4</v>
      </c>
      <c r="V129" s="28">
        <v>1</v>
      </c>
      <c r="W129" s="36"/>
    </row>
    <row r="130" spans="1:23" ht="14.4" x14ac:dyDescent="0.3">
      <c r="A130" s="36" t="s">
        <v>168</v>
      </c>
      <c r="B130" s="28">
        <v>6.2742965131017958E-2</v>
      </c>
      <c r="C130" s="28">
        <v>3.1152082229033672E-2</v>
      </c>
      <c r="D130" s="28">
        <v>0.11811850383720127</v>
      </c>
      <c r="E130" s="28">
        <v>2.9689106035813879E-2</v>
      </c>
      <c r="F130" s="28">
        <v>7.735244635984421E-3</v>
      </c>
      <c r="G130" s="28">
        <v>8.2756331958240184E-2</v>
      </c>
      <c r="H130" s="28">
        <v>0.1867216703924777</v>
      </c>
      <c r="I130" s="28">
        <v>8.0056232859348708E-2</v>
      </c>
      <c r="J130" s="28">
        <v>2.5610840957802309E-2</v>
      </c>
      <c r="K130" s="28">
        <v>1.4325551381622918E-2</v>
      </c>
      <c r="L130" s="28">
        <v>1.1816275264455762E-2</v>
      </c>
      <c r="M130" s="28">
        <v>2.5119494826116015E-2</v>
      </c>
      <c r="N130" s="28">
        <v>3.4397916618653636E-2</v>
      </c>
      <c r="O130" s="28">
        <v>2.1459749717683392E-2</v>
      </c>
      <c r="P130" s="28">
        <v>6.5998939872323747E-2</v>
      </c>
      <c r="Q130" s="28">
        <v>9.8107902560438803E-2</v>
      </c>
      <c r="R130" s="28">
        <v>7.2627042474245812E-2</v>
      </c>
      <c r="S130" s="28">
        <v>1.4172524256182158E-2</v>
      </c>
      <c r="T130" s="28">
        <v>1.5655781152773617E-2</v>
      </c>
      <c r="U130" s="28">
        <v>1.7358438385840381E-3</v>
      </c>
      <c r="V130" s="28">
        <v>1</v>
      </c>
      <c r="W130" s="36"/>
    </row>
    <row r="131" spans="1:23" ht="14.4" x14ac:dyDescent="0.3">
      <c r="A131" s="36" t="s">
        <v>169</v>
      </c>
      <c r="B131" s="28">
        <v>2.4275147347165234E-2</v>
      </c>
      <c r="C131" s="28">
        <v>9.9719908583249584E-2</v>
      </c>
      <c r="D131" s="28">
        <v>0.11784342161750073</v>
      </c>
      <c r="E131" s="28">
        <v>3.4032738979402781E-2</v>
      </c>
      <c r="F131" s="28">
        <v>1.1243825143288476E-2</v>
      </c>
      <c r="G131" s="28">
        <v>6.2296280985165278E-2</v>
      </c>
      <c r="H131" s="28">
        <v>0.15420593204665903</v>
      </c>
      <c r="I131" s="28">
        <v>8.5971411762835293E-2</v>
      </c>
      <c r="J131" s="28">
        <v>2.2459197618009536E-2</v>
      </c>
      <c r="K131" s="28">
        <v>1.6003789225978626E-2</v>
      </c>
      <c r="L131" s="28">
        <v>1.4120055198177021E-2</v>
      </c>
      <c r="M131" s="28">
        <v>3.2967437594510977E-2</v>
      </c>
      <c r="N131" s="28">
        <v>2.8335510520374203E-2</v>
      </c>
      <c r="O131" s="28">
        <v>3.4051149529652283E-2</v>
      </c>
      <c r="P131" s="28">
        <v>5.4209865209666877E-2</v>
      </c>
      <c r="Q131" s="28">
        <v>8.5865969520497215E-2</v>
      </c>
      <c r="R131" s="28">
        <v>7.9654082497675666E-2</v>
      </c>
      <c r="S131" s="28">
        <v>1.9208898655778781E-2</v>
      </c>
      <c r="T131" s="28">
        <v>2.2203123600902788E-2</v>
      </c>
      <c r="U131" s="28">
        <v>1.3322543635096199E-3</v>
      </c>
      <c r="V131" s="28">
        <v>1</v>
      </c>
      <c r="W131" s="36"/>
    </row>
    <row r="132" spans="1:23" ht="14.4" x14ac:dyDescent="0.3">
      <c r="A132" s="36" t="s">
        <v>170</v>
      </c>
      <c r="B132" s="28">
        <v>5.9554024928785664E-2</v>
      </c>
      <c r="C132" s="28">
        <v>4.9420488628313915E-3</v>
      </c>
      <c r="D132" s="28">
        <v>0.13661547272754676</v>
      </c>
      <c r="E132" s="28">
        <v>2.0461499042939608E-2</v>
      </c>
      <c r="F132" s="28">
        <v>8.333207734856591E-3</v>
      </c>
      <c r="G132" s="28">
        <v>6.7581274774299538E-2</v>
      </c>
      <c r="H132" s="28">
        <v>0.20766175827819561</v>
      </c>
      <c r="I132" s="28">
        <v>8.0753289424105867E-2</v>
      </c>
      <c r="J132" s="28">
        <v>2.1388415801293161E-2</v>
      </c>
      <c r="K132" s="28">
        <v>2.6316900028636452E-2</v>
      </c>
      <c r="L132" s="28">
        <v>2.5389229679422448E-2</v>
      </c>
      <c r="M132" s="28">
        <v>3.4813636980210706E-2</v>
      </c>
      <c r="N132" s="28">
        <v>4.9326289770757661E-2</v>
      </c>
      <c r="O132" s="28">
        <v>3.1700553135691568E-2</v>
      </c>
      <c r="P132" s="28">
        <v>4.7605841836350207E-2</v>
      </c>
      <c r="Q132" s="28">
        <v>8.0957512547287822E-2</v>
      </c>
      <c r="R132" s="28">
        <v>6.0913502841037546E-2</v>
      </c>
      <c r="S132" s="28">
        <v>1.543956954890051E-2</v>
      </c>
      <c r="T132" s="28">
        <v>1.9767441860465116E-2</v>
      </c>
      <c r="U132" s="28">
        <v>4.7853019638577826E-4</v>
      </c>
      <c r="V132" s="28">
        <v>1</v>
      </c>
      <c r="W132" s="36"/>
    </row>
    <row r="133" spans="1:23" ht="14.4" x14ac:dyDescent="0.3">
      <c r="A133" s="36" t="s">
        <v>171</v>
      </c>
      <c r="B133" s="28">
        <v>0.12189427411577365</v>
      </c>
      <c r="C133" s="28">
        <v>8.3432390607127637E-4</v>
      </c>
      <c r="D133" s="28">
        <v>0.14456904478883981</v>
      </c>
      <c r="E133" s="28">
        <v>2.2351806580393388E-2</v>
      </c>
      <c r="F133" s="28">
        <v>1.0181218740888599E-2</v>
      </c>
      <c r="G133" s="28">
        <v>8.3268665754592144E-2</v>
      </c>
      <c r="H133" s="28">
        <v>0.16697243591181285</v>
      </c>
      <c r="I133" s="28">
        <v>6.9750151389418438E-2</v>
      </c>
      <c r="J133" s="28">
        <v>1.9769215242110928E-2</v>
      </c>
      <c r="K133" s="28">
        <v>1.9729966133626393E-2</v>
      </c>
      <c r="L133" s="28">
        <v>1.4249669186085631E-2</v>
      </c>
      <c r="M133" s="28">
        <v>3.2079978469060487E-2</v>
      </c>
      <c r="N133" s="28">
        <v>3.5106645434767984E-2</v>
      </c>
      <c r="O133" s="28">
        <v>2.1092470899589568E-2</v>
      </c>
      <c r="P133" s="28">
        <v>5.1204386928925469E-2</v>
      </c>
      <c r="Q133" s="28">
        <v>8.0083880951846945E-2</v>
      </c>
      <c r="R133" s="28">
        <v>7.2341713952497361E-2</v>
      </c>
      <c r="S133" s="28">
        <v>1.379662233386413E-2</v>
      </c>
      <c r="T133" s="28">
        <v>1.8678090026240834E-2</v>
      </c>
      <c r="U133" s="28">
        <v>2.0454392535940971E-3</v>
      </c>
      <c r="V133" s="28">
        <v>1</v>
      </c>
      <c r="W133" s="36"/>
    </row>
    <row r="134" spans="1:23" ht="14.4" x14ac:dyDescent="0.3">
      <c r="A134" s="36" t="s">
        <v>172</v>
      </c>
      <c r="B134" s="28">
        <v>5.1520512669300779E-2</v>
      </c>
      <c r="C134" s="28">
        <v>2.3553694639381968E-2</v>
      </c>
      <c r="D134" s="28">
        <v>0.13464449293310529</v>
      </c>
      <c r="E134" s="28">
        <v>2.8788504255862869E-2</v>
      </c>
      <c r="F134" s="28">
        <v>9.0287197027776132E-3</v>
      </c>
      <c r="G134" s="28">
        <v>6.6947769849226471E-2</v>
      </c>
      <c r="H134" s="28">
        <v>0.18046627744687543</v>
      </c>
      <c r="I134" s="28">
        <v>7.9436221029663259E-2</v>
      </c>
      <c r="J134" s="28">
        <v>3.1823632324900236E-2</v>
      </c>
      <c r="K134" s="28">
        <v>1.9934736883489609E-2</v>
      </c>
      <c r="L134" s="28">
        <v>1.5197263666922214E-2</v>
      </c>
      <c r="M134" s="28">
        <v>2.3172337874230897E-2</v>
      </c>
      <c r="N134" s="28">
        <v>5.1270861591083329E-2</v>
      </c>
      <c r="O134" s="28">
        <v>1.6671581057970161E-2</v>
      </c>
      <c r="P134" s="28">
        <v>6.4246820388826634E-2</v>
      </c>
      <c r="Q134" s="28">
        <v>0.1050205421556486</v>
      </c>
      <c r="R134" s="28">
        <v>6.6727605118829983E-2</v>
      </c>
      <c r="S134" s="28">
        <v>1.2069745041379174E-2</v>
      </c>
      <c r="T134" s="28">
        <v>1.8863399579328106E-2</v>
      </c>
      <c r="U134" s="28">
        <v>6.1528179119734231E-4</v>
      </c>
      <c r="V134" s="28">
        <v>1</v>
      </c>
      <c r="W134" s="36"/>
    </row>
    <row r="135" spans="1:23" ht="26.4" x14ac:dyDescent="0.3">
      <c r="A135" s="36" t="s">
        <v>173</v>
      </c>
      <c r="B135" s="28">
        <v>7.25768156112723E-2</v>
      </c>
      <c r="C135" s="28">
        <v>3.5355798330085696E-2</v>
      </c>
      <c r="D135" s="28">
        <v>8.4449661169257575E-2</v>
      </c>
      <c r="E135" s="28">
        <v>3.8753781670638754E-2</v>
      </c>
      <c r="F135" s="28">
        <v>9.4126818017846361E-3</v>
      </c>
      <c r="G135" s="28">
        <v>9.0417964852109817E-2</v>
      </c>
      <c r="H135" s="28">
        <v>0.17397099110659237</v>
      </c>
      <c r="I135" s="28">
        <v>9.0906474577398144E-2</v>
      </c>
      <c r="J135" s="28">
        <v>2.2230789956696553E-2</v>
      </c>
      <c r="K135" s="28">
        <v>1.7537474327809128E-2</v>
      </c>
      <c r="L135" s="28">
        <v>1.4224589431021385E-2</v>
      </c>
      <c r="M135" s="28">
        <v>2.4097001309474012E-2</v>
      </c>
      <c r="N135" s="28">
        <v>2.9109125976957424E-2</v>
      </c>
      <c r="O135" s="28">
        <v>2.1970780717436945E-2</v>
      </c>
      <c r="P135" s="28">
        <v>8.2231395321719261E-2</v>
      </c>
      <c r="Q135" s="28">
        <v>8.9523066640268781E-2</v>
      </c>
      <c r="R135" s="28">
        <v>6.968024321780289E-2</v>
      </c>
      <c r="S135" s="28">
        <v>1.5436311878105288E-2</v>
      </c>
      <c r="T135" s="28">
        <v>1.6014385854703463E-2</v>
      </c>
      <c r="U135" s="28">
        <v>2.0989295459315749E-3</v>
      </c>
      <c r="V135" s="28">
        <v>1</v>
      </c>
      <c r="W135" s="36"/>
    </row>
    <row r="136" spans="1:23" ht="14.4" x14ac:dyDescent="0.3">
      <c r="A136" s="36" t="s">
        <v>174</v>
      </c>
      <c r="B136" s="28">
        <v>8.1327822538453484E-2</v>
      </c>
      <c r="C136" s="28">
        <v>1.8128073663283457E-2</v>
      </c>
      <c r="D136" s="28">
        <v>0.10514544313068955</v>
      </c>
      <c r="E136" s="28">
        <v>3.4786020717798474E-2</v>
      </c>
      <c r="F136" s="28">
        <v>8.3525164800669661E-3</v>
      </c>
      <c r="G136" s="28">
        <v>7.5266820131840537E-2</v>
      </c>
      <c r="H136" s="28">
        <v>0.19676676781416763</v>
      </c>
      <c r="I136" s="28">
        <v>7.0772732028879362E-2</v>
      </c>
      <c r="J136" s="28">
        <v>2.7618499529140944E-2</v>
      </c>
      <c r="K136" s="28">
        <v>1.475358376059433E-2</v>
      </c>
      <c r="L136" s="28">
        <v>1.1465418018206551E-2</v>
      </c>
      <c r="M136" s="28">
        <v>2.683373443549231E-2</v>
      </c>
      <c r="N136" s="28">
        <v>2.1698754839384743E-2</v>
      </c>
      <c r="O136" s="28">
        <v>2.1175578110285656E-2</v>
      </c>
      <c r="P136" s="28">
        <v>8.5044993198702526E-2</v>
      </c>
      <c r="Q136" s="28">
        <v>8.7663492727843462E-2</v>
      </c>
      <c r="R136" s="28">
        <v>7.8672700638275611E-2</v>
      </c>
      <c r="S136" s="28">
        <v>1.7024170764884376E-2</v>
      </c>
      <c r="T136" s="28">
        <v>1.6969237208328974E-2</v>
      </c>
      <c r="U136" s="28">
        <v>5.3364026368107149E-4</v>
      </c>
      <c r="V136" s="28">
        <v>1</v>
      </c>
      <c r="W136" s="36"/>
    </row>
    <row r="137" spans="1:23" ht="14.4" x14ac:dyDescent="0.3">
      <c r="A137" s="36" t="s">
        <v>118</v>
      </c>
      <c r="B137" s="28">
        <v>8.1893635063255366E-2</v>
      </c>
      <c r="C137" s="28">
        <v>3.7608459173097845E-2</v>
      </c>
      <c r="D137" s="28">
        <v>6.4338880846945154E-2</v>
      </c>
      <c r="E137" s="28">
        <v>3.5867544904024877E-2</v>
      </c>
      <c r="F137" s="28">
        <v>6.2998398273218618E-3</v>
      </c>
      <c r="G137" s="28">
        <v>6.5497349013696055E-2</v>
      </c>
      <c r="H137" s="28">
        <v>0.17402932787432868</v>
      </c>
      <c r="I137" s="28">
        <v>0.10154476697873215</v>
      </c>
      <c r="J137" s="28">
        <v>1.8830996411104164E-2</v>
      </c>
      <c r="K137" s="28">
        <v>1.8246408962817668E-2</v>
      </c>
      <c r="L137" s="28">
        <v>1.1556844169971478E-2</v>
      </c>
      <c r="M137" s="28">
        <v>2.2531242237620878E-2</v>
      </c>
      <c r="N137" s="28">
        <v>3.1897489485991318E-2</v>
      </c>
      <c r="O137" s="28">
        <v>1.6180010107152951E-2</v>
      </c>
      <c r="P137" s="28">
        <v>9.153825728700031E-2</v>
      </c>
      <c r="Q137" s="28">
        <v>0.10921292687731801</v>
      </c>
      <c r="R137" s="28">
        <v>8.0827244772974496E-2</v>
      </c>
      <c r="S137" s="28">
        <v>1.6081508192789661E-2</v>
      </c>
      <c r="T137" s="28">
        <v>1.6017267813857077E-2</v>
      </c>
      <c r="U137" s="28"/>
      <c r="V137" s="28">
        <v>1</v>
      </c>
      <c r="W137" s="36"/>
    </row>
    <row r="138" spans="1:23" ht="14.4" x14ac:dyDescent="0.3">
      <c r="A138" s="36" t="s">
        <v>175</v>
      </c>
      <c r="B138" s="28">
        <v>6.9557536724391508E-2</v>
      </c>
      <c r="C138" s="28">
        <v>9.7687585636593008E-2</v>
      </c>
      <c r="D138" s="28">
        <v>3.6003082414343288E-2</v>
      </c>
      <c r="E138" s="28">
        <v>6.0280113397436282E-2</v>
      </c>
      <c r="F138" s="28">
        <v>6.0662397160637649E-3</v>
      </c>
      <c r="G138" s="28">
        <v>0.11001120695032122</v>
      </c>
      <c r="H138" s="28">
        <v>0.12145356358887997</v>
      </c>
      <c r="I138" s="28">
        <v>8.922301831139226E-2</v>
      </c>
      <c r="J138" s="28">
        <v>9.8246927142750795E-3</v>
      </c>
      <c r="K138" s="28">
        <v>2.0880741550019819E-2</v>
      </c>
      <c r="L138" s="28">
        <v>1.2955395532913626E-2</v>
      </c>
      <c r="M138" s="28">
        <v>1.4933211002529109E-2</v>
      </c>
      <c r="N138" s="28">
        <v>3.5922601622090371E-2</v>
      </c>
      <c r="O138" s="28">
        <v>1.8049829682523395E-2</v>
      </c>
      <c r="P138" s="28">
        <v>7.0314056171568953E-2</v>
      </c>
      <c r="Q138" s="28">
        <v>0.12483375686350257</v>
      </c>
      <c r="R138" s="28">
        <v>6.9477055932138598E-2</v>
      </c>
      <c r="S138" s="28">
        <v>2.247224921682129E-2</v>
      </c>
      <c r="T138" s="28">
        <v>9.3941204757219624E-3</v>
      </c>
      <c r="U138" s="28">
        <v>6.5994249647393526E-4</v>
      </c>
      <c r="V138" s="28">
        <v>1</v>
      </c>
      <c r="W138" s="36"/>
    </row>
    <row r="139" spans="1:23" ht="14.4" x14ac:dyDescent="0.3">
      <c r="A139" s="36" t="s">
        <v>119</v>
      </c>
      <c r="B139" s="28">
        <v>9.6780296095590301E-2</v>
      </c>
      <c r="C139" s="28">
        <v>2.0809685962920921E-2</v>
      </c>
      <c r="D139" s="28">
        <v>7.7288760328561135E-2</v>
      </c>
      <c r="E139" s="28">
        <v>5.0846423297084206E-2</v>
      </c>
      <c r="F139" s="28">
        <v>1.4121294228210856E-2</v>
      </c>
      <c r="G139" s="28">
        <v>6.4900589506059828E-2</v>
      </c>
      <c r="H139" s="28">
        <v>0.14352580767212234</v>
      </c>
      <c r="I139" s="28">
        <v>6.3374952705259169E-2</v>
      </c>
      <c r="J139" s="28">
        <v>1.9723432560750858E-2</v>
      </c>
      <c r="K139" s="28">
        <v>1.2351555539282097E-2</v>
      </c>
      <c r="L139" s="28">
        <v>1.5219752724787327E-2</v>
      </c>
      <c r="M139" s="28">
        <v>2.2872346917603408E-2</v>
      </c>
      <c r="N139" s="28">
        <v>2.929222657537256E-2</v>
      </c>
      <c r="O139" s="28">
        <v>2.1188043889519486E-2</v>
      </c>
      <c r="P139" s="28">
        <v>0.13639803253878169</v>
      </c>
      <c r="Q139" s="28">
        <v>9.1947078710653829E-2</v>
      </c>
      <c r="R139" s="28">
        <v>7.1711032184833948E-2</v>
      </c>
      <c r="S139" s="28">
        <v>1.7154260188202555E-2</v>
      </c>
      <c r="T139" s="28">
        <v>1.6800312450416802E-2</v>
      </c>
      <c r="U139" s="28">
        <v>1.3694115923986672E-2</v>
      </c>
      <c r="V139" s="28">
        <v>1</v>
      </c>
      <c r="W139" s="36"/>
    </row>
    <row r="140" spans="1:23" ht="14.4" x14ac:dyDescent="0.3">
      <c r="A140" s="36" t="s">
        <v>120</v>
      </c>
      <c r="B140" s="28">
        <v>9.1435256703370937E-2</v>
      </c>
      <c r="C140" s="28">
        <v>1.0177095048012161E-2</v>
      </c>
      <c r="D140" s="28">
        <v>0.11506749714728261</v>
      </c>
      <c r="E140" s="28">
        <v>3.0730048485897072E-2</v>
      </c>
      <c r="F140" s="28">
        <v>1.284855675156848E-2</v>
      </c>
      <c r="G140" s="28">
        <v>5.6929734583997596E-2</v>
      </c>
      <c r="H140" s="28">
        <v>0.20663251644689415</v>
      </c>
      <c r="I140" s="28">
        <v>0.10107785343829685</v>
      </c>
      <c r="J140" s="28">
        <v>2.509670403005549E-2</v>
      </c>
      <c r="K140" s="28">
        <v>1.7867073668079637E-2</v>
      </c>
      <c r="L140" s="28">
        <v>1.4152361885223954E-2</v>
      </c>
      <c r="M140" s="28">
        <v>2.7822748412982851E-2</v>
      </c>
      <c r="N140" s="28">
        <v>2.4157470000123582E-2</v>
      </c>
      <c r="O140" s="28">
        <v>2.1709488323426063E-2</v>
      </c>
      <c r="P140" s="28">
        <v>7.0222161803658895E-2</v>
      </c>
      <c r="Q140" s="28">
        <v>8.0236538675432845E-2</v>
      </c>
      <c r="R140" s="28">
        <v>6.0007991728149419E-2</v>
      </c>
      <c r="S140" s="28">
        <v>1.1623021120407331E-2</v>
      </c>
      <c r="T140" s="28">
        <v>2.0198680952910594E-2</v>
      </c>
      <c r="U140" s="28">
        <v>1.9999917611050006E-3</v>
      </c>
      <c r="V140" s="28">
        <v>1</v>
      </c>
      <c r="W140" s="36"/>
    </row>
    <row r="141" spans="1:23" ht="14.4" x14ac:dyDescent="0.3">
      <c r="A141" s="36" t="s">
        <v>121</v>
      </c>
      <c r="B141" s="28">
        <v>4.4232142495757333E-2</v>
      </c>
      <c r="C141" s="28">
        <v>1.5681240622045674E-2</v>
      </c>
      <c r="D141" s="28">
        <v>0.11111014741638262</v>
      </c>
      <c r="E141" s="28">
        <v>2.85523474158044E-2</v>
      </c>
      <c r="F141" s="28">
        <v>9.4683007074483003E-3</v>
      </c>
      <c r="G141" s="28">
        <v>0.10993636723707757</v>
      </c>
      <c r="H141" s="28">
        <v>0.1754454437958779</v>
      </c>
      <c r="I141" s="28">
        <v>9.0566103194358913E-2</v>
      </c>
      <c r="J141" s="28">
        <v>2.6848053288463708E-2</v>
      </c>
      <c r="K141" s="28">
        <v>1.6836228754145092E-2</v>
      </c>
      <c r="L141" s="28">
        <v>1.9506144999436238E-2</v>
      </c>
      <c r="M141" s="28">
        <v>2.6741083173600931E-2</v>
      </c>
      <c r="N141" s="28">
        <v>3.0641155739813988E-2</v>
      </c>
      <c r="O141" s="28">
        <v>2.9023594138037706E-2</v>
      </c>
      <c r="P141" s="28">
        <v>8.5804487540872706E-2</v>
      </c>
      <c r="Q141" s="28">
        <v>7.8278995406067226E-2</v>
      </c>
      <c r="R141" s="28">
        <v>6.6069946890783507E-2</v>
      </c>
      <c r="S141" s="28">
        <v>1.5421043045352438E-2</v>
      </c>
      <c r="T141" s="28">
        <v>1.581133941039229E-2</v>
      </c>
      <c r="U141" s="28">
        <v>4.0258347282814532E-3</v>
      </c>
      <c r="V141" s="28">
        <v>1</v>
      </c>
      <c r="W141" s="36"/>
    </row>
    <row r="142" spans="1:23" ht="14.4" x14ac:dyDescent="0.3">
      <c r="A142" s="36" t="s">
        <v>176</v>
      </c>
      <c r="B142" s="28">
        <v>7.081909063255637E-2</v>
      </c>
      <c r="C142" s="28">
        <v>3.7046489206481785E-2</v>
      </c>
      <c r="D142" s="28">
        <v>6.0631370547383726E-2</v>
      </c>
      <c r="E142" s="28">
        <v>3.8598363571682677E-2</v>
      </c>
      <c r="F142" s="28">
        <v>7.3469135229610382E-3</v>
      </c>
      <c r="G142" s="28">
        <v>0.15269464165107058</v>
      </c>
      <c r="H142" s="28">
        <v>0.169834862006919</v>
      </c>
      <c r="I142" s="28">
        <v>8.8889920034646491E-2</v>
      </c>
      <c r="J142" s="28">
        <v>2.0465665424136029E-2</v>
      </c>
      <c r="K142" s="28">
        <v>2.001196129078826E-2</v>
      </c>
      <c r="L142" s="28">
        <v>1.6031738666419191E-2</v>
      </c>
      <c r="M142" s="28">
        <v>2.0073830036244772E-2</v>
      </c>
      <c r="N142" s="28">
        <v>2.9815579581251708E-2</v>
      </c>
      <c r="O142" s="28">
        <v>2.5776066075820149E-2</v>
      </c>
      <c r="P142" s="28">
        <v>7.1845080661376889E-2</v>
      </c>
      <c r="Q142" s="28">
        <v>7.5224660881938965E-2</v>
      </c>
      <c r="R142" s="28">
        <v>6.9811145654493992E-2</v>
      </c>
      <c r="S142" s="28">
        <v>9.6154341896998851E-3</v>
      </c>
      <c r="T142" s="28">
        <v>1.5467186364128501E-2</v>
      </c>
      <c r="U142" s="28"/>
      <c r="V142" s="28">
        <v>1</v>
      </c>
      <c r="W142" s="36"/>
    </row>
    <row r="143" spans="1:23" ht="14.4" x14ac:dyDescent="0.3">
      <c r="A143" s="36" t="s">
        <v>177</v>
      </c>
      <c r="B143" s="28">
        <v>3.0722200993504013E-2</v>
      </c>
      <c r="C143" s="28">
        <v>0.13524755718106884</v>
      </c>
      <c r="D143" s="28">
        <v>3.3855559801299201E-2</v>
      </c>
      <c r="E143" s="28">
        <v>6.6051640373382833E-2</v>
      </c>
      <c r="F143" s="28">
        <v>7.6969266881379986E-3</v>
      </c>
      <c r="G143" s="28">
        <v>6.6663027457830662E-2</v>
      </c>
      <c r="H143" s="28">
        <v>0.14171079207380316</v>
      </c>
      <c r="I143" s="28">
        <v>8.2526338773950547E-2</v>
      </c>
      <c r="J143" s="28">
        <v>2.0164856160270757E-2</v>
      </c>
      <c r="K143" s="28">
        <v>2.1726076750914352E-2</v>
      </c>
      <c r="L143" s="28">
        <v>1.2828211146896664E-2</v>
      </c>
      <c r="M143" s="28">
        <v>1.3210328074676566E-2</v>
      </c>
      <c r="N143" s="28">
        <v>3.5711556307658716E-2</v>
      </c>
      <c r="O143" s="28">
        <v>2.2599486871554123E-2</v>
      </c>
      <c r="P143" s="28">
        <v>0.11662208635842568</v>
      </c>
      <c r="Q143" s="28">
        <v>7.5637316447404332E-2</v>
      </c>
      <c r="R143" s="28">
        <v>8.3465254653638299E-2</v>
      </c>
      <c r="S143" s="28">
        <v>1.9411539931218955E-2</v>
      </c>
      <c r="T143" s="28">
        <v>1.4149243954364321E-2</v>
      </c>
      <c r="U143" s="28"/>
      <c r="V143" s="28">
        <v>1</v>
      </c>
      <c r="W143" s="36"/>
    </row>
    <row r="144" spans="1:23" ht="14.4" x14ac:dyDescent="0.3">
      <c r="A144" s="36" t="s">
        <v>178</v>
      </c>
      <c r="B144" s="28">
        <v>5.8680073806016052E-2</v>
      </c>
      <c r="C144" s="28">
        <v>3.8208201622015936E-2</v>
      </c>
      <c r="D144" s="28">
        <v>6.5509990988800365E-2</v>
      </c>
      <c r="E144" s="28">
        <v>3.7804127987641781E-2</v>
      </c>
      <c r="F144" s="28">
        <v>1.0917139873843205E-2</v>
      </c>
      <c r="G144" s="28">
        <v>0.13251112096462747</v>
      </c>
      <c r="H144" s="28">
        <v>0.16483343584168897</v>
      </c>
      <c r="I144" s="28">
        <v>9.1778353095990736E-2</v>
      </c>
      <c r="J144" s="28">
        <v>2.7491310628924522E-2</v>
      </c>
      <c r="K144" s="28">
        <v>1.3159212163689156E-2</v>
      </c>
      <c r="L144" s="28">
        <v>1.0048202766295252E-2</v>
      </c>
      <c r="M144" s="28">
        <v>3.0655958119376939E-2</v>
      </c>
      <c r="N144" s="28">
        <v>3.4024430363451721E-2</v>
      </c>
      <c r="O144" s="28">
        <v>2.1576816901005536E-2</v>
      </c>
      <c r="P144" s="28">
        <v>7.6448586099866975E-2</v>
      </c>
      <c r="Q144" s="28">
        <v>7.6727504183771264E-2</v>
      </c>
      <c r="R144" s="28">
        <v>7.2007351994621882E-2</v>
      </c>
      <c r="S144" s="28">
        <v>1.9055826527255303E-2</v>
      </c>
      <c r="T144" s="28">
        <v>1.5140245733983666E-2</v>
      </c>
      <c r="U144" s="28">
        <v>3.4221103371332943E-3</v>
      </c>
      <c r="V144" s="28">
        <v>1</v>
      </c>
      <c r="W144" s="36"/>
    </row>
    <row r="145" spans="1:23" ht="14.4" x14ac:dyDescent="0.3">
      <c r="A145" s="36" t="s">
        <v>179</v>
      </c>
      <c r="B145" s="28">
        <v>7.7095280444049188E-2</v>
      </c>
      <c r="C145" s="28">
        <v>2.8412401484252815E-2</v>
      </c>
      <c r="D145" s="28">
        <v>8.5175871691864205E-2</v>
      </c>
      <c r="E145" s="28">
        <v>3.7995645373976511E-2</v>
      </c>
      <c r="F145" s="28">
        <v>1.2358551320187679E-2</v>
      </c>
      <c r="G145" s="28">
        <v>6.6070716673311047E-2</v>
      </c>
      <c r="H145" s="28">
        <v>0.16159649176607685</v>
      </c>
      <c r="I145" s="28">
        <v>9.1769143487994115E-2</v>
      </c>
      <c r="J145" s="28">
        <v>2.092980465515655E-2</v>
      </c>
      <c r="K145" s="28">
        <v>1.7357171333067557E-2</v>
      </c>
      <c r="L145" s="28">
        <v>1.2036554325492962E-2</v>
      </c>
      <c r="M145" s="28">
        <v>2.3214449998466682E-2</v>
      </c>
      <c r="N145" s="28">
        <v>2.5606427673341717E-2</v>
      </c>
      <c r="O145" s="28">
        <v>1.2956545738906438E-2</v>
      </c>
      <c r="P145" s="28">
        <v>0.1094789781962035</v>
      </c>
      <c r="Q145" s="28">
        <v>0.10112238952436443</v>
      </c>
      <c r="R145" s="28">
        <v>8.8487840780152718E-2</v>
      </c>
      <c r="S145" s="28">
        <v>1.4627863473274249E-2</v>
      </c>
      <c r="T145" s="28">
        <v>1.3707872059860775E-2</v>
      </c>
      <c r="U145" s="28"/>
      <c r="V145" s="28">
        <v>1</v>
      </c>
      <c r="W145" s="36"/>
    </row>
    <row r="146" spans="1:23" ht="14.4" x14ac:dyDescent="0.3">
      <c r="A146" s="36" t="s">
        <v>180</v>
      </c>
      <c r="B146" s="28">
        <v>4.9816827818149063E-2</v>
      </c>
      <c r="C146" s="28">
        <v>0.18089003663443637</v>
      </c>
      <c r="D146" s="28">
        <v>1.4833943907272837E-2</v>
      </c>
      <c r="E146" s="28">
        <v>0.12605849498528618</v>
      </c>
      <c r="F146" s="28">
        <v>1.0509879286529338E-3</v>
      </c>
      <c r="G146" s="28">
        <v>5.2038916581586693E-2</v>
      </c>
      <c r="H146" s="28">
        <v>9.9993994354693416E-2</v>
      </c>
      <c r="I146" s="28">
        <v>8.146657858386884E-2</v>
      </c>
      <c r="J146" s="28">
        <v>1.0690048645726983E-2</v>
      </c>
      <c r="K146" s="28">
        <v>1.6905891538045763E-2</v>
      </c>
      <c r="L146" s="28">
        <v>1.1891177707044622E-2</v>
      </c>
      <c r="M146" s="28">
        <v>1.7326286709506936E-2</v>
      </c>
      <c r="N146" s="28">
        <v>2.4232778812083359E-2</v>
      </c>
      <c r="O146" s="28">
        <v>1.0690048645726983E-2</v>
      </c>
      <c r="P146" s="28">
        <v>0.12828058374872381</v>
      </c>
      <c r="Q146" s="28">
        <v>8.9664284427361726E-2</v>
      </c>
      <c r="R146" s="28">
        <v>6.4380517686625421E-2</v>
      </c>
      <c r="S146" s="28">
        <v>1.4263407603146958E-2</v>
      </c>
      <c r="T146" s="28">
        <v>5.5251936820611379E-3</v>
      </c>
      <c r="U146" s="28"/>
      <c r="V146" s="28">
        <v>1</v>
      </c>
      <c r="W146" s="36"/>
    </row>
    <row r="147" spans="1:23" ht="26.4" x14ac:dyDescent="0.3">
      <c r="A147" s="36" t="s">
        <v>181</v>
      </c>
      <c r="B147" s="28">
        <v>3.9337347798061015E-2</v>
      </c>
      <c r="C147" s="28">
        <v>9.9820687995417212E-3</v>
      </c>
      <c r="D147" s="28">
        <v>0.14935520555629939</v>
      </c>
      <c r="E147" s="28">
        <v>2.3016226776016481E-2</v>
      </c>
      <c r="F147" s="28">
        <v>9.6743176511596245E-3</v>
      </c>
      <c r="G147" s="28">
        <v>8.9156453961049639E-2</v>
      </c>
      <c r="H147" s="28">
        <v>0.18870272227711557</v>
      </c>
      <c r="I147" s="28">
        <v>8.8061035004256827E-2</v>
      </c>
      <c r="J147" s="28">
        <v>2.8639782294662616E-2</v>
      </c>
      <c r="K147" s="28">
        <v>2.1892984516685227E-2</v>
      </c>
      <c r="L147" s="28">
        <v>1.6434532757772305E-2</v>
      </c>
      <c r="M147" s="28">
        <v>3.117000800520197E-2</v>
      </c>
      <c r="N147" s="28">
        <v>4.5791365341712527E-2</v>
      </c>
      <c r="O147" s="28">
        <v>2.725709127003631E-2</v>
      </c>
      <c r="P147" s="28">
        <v>5.0777103427548403E-2</v>
      </c>
      <c r="Q147" s="28">
        <v>7.7027612579861349E-2</v>
      </c>
      <c r="R147" s="28">
        <v>6.072711187340369E-2</v>
      </c>
      <c r="S147" s="28">
        <v>1.822652292329412E-2</v>
      </c>
      <c r="T147" s="28">
        <v>2.3848807326595858E-2</v>
      </c>
      <c r="U147" s="28">
        <v>8.8540245489094108E-4</v>
      </c>
      <c r="V147" s="28">
        <v>1</v>
      </c>
      <c r="W147" s="36"/>
    </row>
    <row r="148" spans="1:23" ht="14.4" x14ac:dyDescent="0.3">
      <c r="A148" s="36" t="s">
        <v>182</v>
      </c>
      <c r="B148" s="28">
        <v>4.2353377188918746E-2</v>
      </c>
      <c r="C148" s="28">
        <v>2.7569721115537849E-2</v>
      </c>
      <c r="D148" s="28">
        <v>0.10898915964050773</v>
      </c>
      <c r="E148" s="28">
        <v>3.2157880107477069E-2</v>
      </c>
      <c r="F148" s="28">
        <v>9.3690354859631234E-3</v>
      </c>
      <c r="G148" s="28">
        <v>7.6653386454183264E-2</v>
      </c>
      <c r="H148" s="28">
        <v>0.1715334012786065</v>
      </c>
      <c r="I148" s="28">
        <v>0.10476419901788196</v>
      </c>
      <c r="J148" s="28">
        <v>2.7110163995182061E-2</v>
      </c>
      <c r="K148" s="28">
        <v>1.8367460390994163E-2</v>
      </c>
      <c r="L148" s="28">
        <v>1.1481515797276012E-2</v>
      </c>
      <c r="M148" s="28">
        <v>2.904845733345687E-2</v>
      </c>
      <c r="N148" s="28">
        <v>2.4178634300009265E-2</v>
      </c>
      <c r="O148" s="28">
        <v>2.6628370239970351E-2</v>
      </c>
      <c r="P148" s="28">
        <v>7.7757805985360876E-2</v>
      </c>
      <c r="Q148" s="28">
        <v>9.3953488372093025E-2</v>
      </c>
      <c r="R148" s="28">
        <v>7.9788751968868712E-2</v>
      </c>
      <c r="S148" s="28">
        <v>1.9245807467803206E-2</v>
      </c>
      <c r="T148" s="28">
        <v>1.7730010191790976E-2</v>
      </c>
      <c r="U148" s="28">
        <v>1.3193736681182248E-3</v>
      </c>
      <c r="V148" s="28">
        <v>1</v>
      </c>
      <c r="W148" s="36"/>
    </row>
    <row r="149" spans="1:23" ht="14.4" x14ac:dyDescent="0.3">
      <c r="A149" s="36" t="s">
        <v>183</v>
      </c>
      <c r="B149" s="28">
        <v>4.7841272636553078E-2</v>
      </c>
      <c r="C149" s="28">
        <v>6.0249185524346216E-2</v>
      </c>
      <c r="D149" s="28">
        <v>7.9701212174576624E-2</v>
      </c>
      <c r="E149" s="28">
        <v>4.2846800309158328E-2</v>
      </c>
      <c r="F149" s="28">
        <v>8.99102853844423E-3</v>
      </c>
      <c r="G149" s="28">
        <v>7.6406621466936692E-2</v>
      </c>
      <c r="H149" s="28">
        <v>0.13923864870417657</v>
      </c>
      <c r="I149" s="28">
        <v>0.11171524170115348</v>
      </c>
      <c r="J149" s="28">
        <v>1.9131617308952874E-2</v>
      </c>
      <c r="K149" s="28">
        <v>1.6064492774891647E-2</v>
      </c>
      <c r="L149" s="28">
        <v>1.1762202459569722E-2</v>
      </c>
      <c r="M149" s="28">
        <v>2.8949350865349808E-2</v>
      </c>
      <c r="N149" s="28">
        <v>3.44550106150881E-2</v>
      </c>
      <c r="O149" s="28">
        <v>2.1198379853834638E-2</v>
      </c>
      <c r="P149" s="28">
        <v>7.9053055873519018E-2</v>
      </c>
      <c r="Q149" s="28">
        <v>0.10222770097737079</v>
      </c>
      <c r="R149" s="28">
        <v>8.5096807646776823E-2</v>
      </c>
      <c r="S149" s="28">
        <v>1.7627405515932417E-2</v>
      </c>
      <c r="T149" s="28">
        <v>1.7040396035729311E-2</v>
      </c>
      <c r="U149" s="28">
        <v>4.0356901763963487E-4</v>
      </c>
      <c r="V149" s="28">
        <v>1</v>
      </c>
      <c r="W149" s="36"/>
    </row>
    <row r="150" spans="1:23" ht="14.4" x14ac:dyDescent="0.3">
      <c r="A150" s="36" t="s">
        <v>184</v>
      </c>
      <c r="B150" s="28">
        <v>4.8694976881478232E-2</v>
      </c>
      <c r="C150" s="28">
        <v>2.2302352189426739E-2</v>
      </c>
      <c r="D150" s="28">
        <v>0.17033440333856711</v>
      </c>
      <c r="E150" s="28">
        <v>3.0567718513855091E-2</v>
      </c>
      <c r="F150" s="28">
        <v>7.9901682666480688E-3</v>
      </c>
      <c r="G150" s="28">
        <v>5.4057569171785794E-2</v>
      </c>
      <c r="H150" s="28">
        <v>0.16416129622055051</v>
      </c>
      <c r="I150" s="28">
        <v>8.6659114427729403E-2</v>
      </c>
      <c r="J150" s="28">
        <v>2.4157111702137687E-2</v>
      </c>
      <c r="K150" s="28">
        <v>1.4547798698275488E-2</v>
      </c>
      <c r="L150" s="28">
        <v>1.3192542509617796E-2</v>
      </c>
      <c r="M150" s="28">
        <v>2.580264529420746E-2</v>
      </c>
      <c r="N150" s="28">
        <v>2.458310321623593E-2</v>
      </c>
      <c r="O150" s="28">
        <v>1.9073487306018357E-2</v>
      </c>
      <c r="P150" s="28">
        <v>8.4887291315993346E-2</v>
      </c>
      <c r="Q150" s="28">
        <v>9.6924378966574742E-2</v>
      </c>
      <c r="R150" s="28">
        <v>8.0041166613574799E-2</v>
      </c>
      <c r="S150" s="28">
        <v>1.4966250539557836E-2</v>
      </c>
      <c r="T150" s="28">
        <v>1.7056624827765599E-2</v>
      </c>
      <c r="U150" s="28"/>
      <c r="V150" s="28">
        <v>1</v>
      </c>
      <c r="W150" s="36"/>
    </row>
    <row r="151" spans="1:23" ht="26.4" x14ac:dyDescent="0.3">
      <c r="A151" s="36" t="s">
        <v>185</v>
      </c>
      <c r="B151" s="28">
        <v>4.5036273986369772E-2</v>
      </c>
      <c r="C151" s="28">
        <v>0.26472158537734369</v>
      </c>
      <c r="D151" s="28">
        <v>2.2078452309914891E-2</v>
      </c>
      <c r="E151" s="28">
        <v>6.1964134292264689E-2</v>
      </c>
      <c r="F151" s="28">
        <v>6.9093307370999653E-3</v>
      </c>
      <c r="G151" s="28">
        <v>8.1247448258534596E-2</v>
      </c>
      <c r="H151" s="28">
        <v>5.4709337018309726E-2</v>
      </c>
      <c r="I151" s="28">
        <v>0.1005621682736095</v>
      </c>
      <c r="J151" s="28">
        <v>1.0709462642504946E-2</v>
      </c>
      <c r="K151" s="28">
        <v>1.4195534059859929E-2</v>
      </c>
      <c r="L151" s="28">
        <v>4.9621557111899752E-3</v>
      </c>
      <c r="M151" s="28">
        <v>1.3693037278979931E-2</v>
      </c>
      <c r="N151" s="28">
        <v>4.0293960616814797E-2</v>
      </c>
      <c r="O151" s="28">
        <v>2.4057033384629879E-2</v>
      </c>
      <c r="P151" s="28">
        <v>7.6599353035394613E-2</v>
      </c>
      <c r="Q151" s="28">
        <v>0.1008448227128545</v>
      </c>
      <c r="R151" s="28">
        <v>5.649948180019472E-2</v>
      </c>
      <c r="S151" s="28">
        <v>1.4383970352689929E-2</v>
      </c>
      <c r="T151" s="28">
        <v>6.532458151439967E-3</v>
      </c>
      <c r="U151" s="28"/>
      <c r="V151" s="28">
        <v>1</v>
      </c>
      <c r="W151" s="36"/>
    </row>
    <row r="152" spans="1:23" ht="26.4" x14ac:dyDescent="0.3">
      <c r="A152" s="36" t="s">
        <v>186</v>
      </c>
      <c r="B152" s="28">
        <v>4.8928584319591885E-2</v>
      </c>
      <c r="C152" s="28">
        <v>6.823933296703737E-3</v>
      </c>
      <c r="D152" s="28">
        <v>0.1798005157554052</v>
      </c>
      <c r="E152" s="28">
        <v>2.8563063731486347E-2</v>
      </c>
      <c r="F152" s="28">
        <v>8.0591795237885157E-3</v>
      </c>
      <c r="G152" s="28">
        <v>5.2321500904376705E-2</v>
      </c>
      <c r="H152" s="28">
        <v>0.17114978162611344</v>
      </c>
      <c r="I152" s="28">
        <v>8.5771407258274743E-2</v>
      </c>
      <c r="J152" s="28">
        <v>2.5015741368315934E-2</v>
      </c>
      <c r="K152" s="28">
        <v>1.4570290724022732E-2</v>
      </c>
      <c r="L152" s="28">
        <v>1.37180510381282E-2</v>
      </c>
      <c r="M152" s="28">
        <v>2.6575841310965218E-2</v>
      </c>
      <c r="N152" s="28">
        <v>2.3579968156314794E-2</v>
      </c>
      <c r="O152" s="28">
        <v>1.875528889922717E-2</v>
      </c>
      <c r="P152" s="28">
        <v>8.5416474494972791E-2</v>
      </c>
      <c r="Q152" s="28">
        <v>9.667405942817725E-2</v>
      </c>
      <c r="R152" s="28">
        <v>8.1544298416237879E-2</v>
      </c>
      <c r="S152" s="28">
        <v>1.500342901144207E-2</v>
      </c>
      <c r="T152" s="28">
        <v>1.7728590736455406E-2</v>
      </c>
      <c r="U152" s="28"/>
      <c r="V152" s="28">
        <v>1</v>
      </c>
      <c r="W152" s="36"/>
    </row>
    <row r="153" spans="1:23" ht="14.4" x14ac:dyDescent="0.3">
      <c r="A153" s="36" t="s">
        <v>187</v>
      </c>
      <c r="B153" s="28">
        <v>7.9732458877903714E-2</v>
      </c>
      <c r="C153" s="28">
        <v>7.8633103971066036E-4</v>
      </c>
      <c r="D153" s="28">
        <v>0.1919930003337664</v>
      </c>
      <c r="E153" s="28">
        <v>3.5496152257826069E-2</v>
      </c>
      <c r="F153" s="28">
        <v>1.0111048045392233E-2</v>
      </c>
      <c r="G153" s="28">
        <v>6.6855109548925068E-2</v>
      </c>
      <c r="H153" s="28">
        <v>0.17805778118877413</v>
      </c>
      <c r="I153" s="28">
        <v>8.3675428192136317E-2</v>
      </c>
      <c r="J153" s="28">
        <v>1.8236468789069055E-2</v>
      </c>
      <c r="K153" s="28">
        <v>1.5472053191429181E-2</v>
      </c>
      <c r="L153" s="28">
        <v>1.2624667412141178E-2</v>
      </c>
      <c r="M153" s="28">
        <v>2.3588045505373263E-2</v>
      </c>
      <c r="N153" s="28">
        <v>2.470814295762298E-2</v>
      </c>
      <c r="O153" s="28">
        <v>1.9371651728891159E-2</v>
      </c>
      <c r="P153" s="28">
        <v>5.8969170920459883E-2</v>
      </c>
      <c r="Q153" s="28">
        <v>8.272127110318285E-2</v>
      </c>
      <c r="R153" s="28">
        <v>6.6381802376341434E-2</v>
      </c>
      <c r="S153" s="28">
        <v>1.4966689357754224E-2</v>
      </c>
      <c r="T153" s="28">
        <v>1.6113186413255619E-2</v>
      </c>
      <c r="U153" s="28">
        <v>1.395407600445776E-4</v>
      </c>
      <c r="V153" s="28">
        <v>1</v>
      </c>
      <c r="W153" s="36"/>
    </row>
    <row r="154" spans="1:23" ht="14.4" x14ac:dyDescent="0.3">
      <c r="A154" s="36" t="s">
        <v>188</v>
      </c>
      <c r="B154" s="28">
        <v>5.3570572754418025E-2</v>
      </c>
      <c r="C154" s="28">
        <v>5.3843541171347065E-3</v>
      </c>
      <c r="D154" s="28">
        <v>0.14361264323027909</v>
      </c>
      <c r="E154" s="28">
        <v>1.7513736979302325E-2</v>
      </c>
      <c r="F154" s="28">
        <v>1.0356130016315593E-2</v>
      </c>
      <c r="G154" s="28">
        <v>0.10324874090713031</v>
      </c>
      <c r="H154" s="28">
        <v>0.20361360174533089</v>
      </c>
      <c r="I154" s="28">
        <v>8.4968191886378455E-2</v>
      </c>
      <c r="J154" s="28">
        <v>3.2533251095520195E-2</v>
      </c>
      <c r="K154" s="28">
        <v>1.6403109756224617E-2</v>
      </c>
      <c r="L154" s="28">
        <v>1.4388144419046111E-2</v>
      </c>
      <c r="M154" s="28">
        <v>2.7371855914350429E-2</v>
      </c>
      <c r="N154" s="28">
        <v>3.5356703041618309E-2</v>
      </c>
      <c r="O154" s="28">
        <v>3.0951701260030547E-2</v>
      </c>
      <c r="P154" s="28">
        <v>6.7748260607740224E-2</v>
      </c>
      <c r="Q154" s="28">
        <v>5.9800920591195413E-2</v>
      </c>
      <c r="R154" s="28">
        <v>6.0398950634391102E-2</v>
      </c>
      <c r="S154" s="28">
        <v>1.4479828467480292E-2</v>
      </c>
      <c r="T154" s="28">
        <v>1.829930257611339E-2</v>
      </c>
      <c r="U154" s="28"/>
      <c r="V154" s="28">
        <v>1</v>
      </c>
      <c r="W154" s="36"/>
    </row>
    <row r="155" spans="1:23" ht="14.4" x14ac:dyDescent="0.3">
      <c r="A155" s="36" t="s">
        <v>189</v>
      </c>
      <c r="B155" s="28">
        <v>9.0966436486269467E-2</v>
      </c>
      <c r="C155" s="28">
        <v>7.1071141801830736E-3</v>
      </c>
      <c r="D155" s="28">
        <v>0.16848691183555484</v>
      </c>
      <c r="E155" s="28">
        <v>2.9326481451742412E-2</v>
      </c>
      <c r="F155" s="28">
        <v>1.1392966115304319E-2</v>
      </c>
      <c r="G155" s="28">
        <v>0.11464525453669504</v>
      </c>
      <c r="H155" s="28">
        <v>0.19497157539746265</v>
      </c>
      <c r="I155" s="28">
        <v>8.1122852095712225E-2</v>
      </c>
      <c r="J155" s="28">
        <v>2.5011080777260317E-2</v>
      </c>
      <c r="K155" s="28">
        <v>1.0563031957603983E-2</v>
      </c>
      <c r="L155" s="28">
        <v>6.101172314115947E-3</v>
      </c>
      <c r="M155" s="28">
        <v>3.0283603661474225E-2</v>
      </c>
      <c r="N155" s="28">
        <v>2.5975911353781918E-2</v>
      </c>
      <c r="O155" s="28">
        <v>1.9107756544082224E-2</v>
      </c>
      <c r="P155" s="28">
        <v>3.933451100048177E-2</v>
      </c>
      <c r="Q155" s="28">
        <v>6.0580054600931431E-2</v>
      </c>
      <c r="R155" s="28">
        <v>4.7933194154488518E-2</v>
      </c>
      <c r="S155" s="28">
        <v>1.377613618114662E-2</v>
      </c>
      <c r="T155" s="28">
        <v>2.2776939136020555E-2</v>
      </c>
      <c r="U155" s="28">
        <v>5.3701621968845349E-4</v>
      </c>
      <c r="V155" s="28">
        <v>1</v>
      </c>
      <c r="W155" s="36"/>
    </row>
    <row r="156" spans="1:23" ht="14.4" x14ac:dyDescent="0.3">
      <c r="A156" s="36" t="s">
        <v>190</v>
      </c>
      <c r="B156" s="28">
        <v>3.1554011718020025E-2</v>
      </c>
      <c r="C156" s="28">
        <v>3.8385859229864462E-2</v>
      </c>
      <c r="D156" s="28">
        <v>0.10853183981708457</v>
      </c>
      <c r="E156" s="28">
        <v>4.6674214859680555E-2</v>
      </c>
      <c r="F156" s="28">
        <v>1.8712007123149136E-2</v>
      </c>
      <c r="G156" s="28">
        <v>6.3792307438634288E-2</v>
      </c>
      <c r="H156" s="28">
        <v>0.15052324367106001</v>
      </c>
      <c r="I156" s="28">
        <v>9.7701465302129253E-2</v>
      </c>
      <c r="J156" s="28">
        <v>2.520308669795869E-2</v>
      </c>
      <c r="K156" s="28">
        <v>1.7642985127128426E-2</v>
      </c>
      <c r="L156" s="28">
        <v>1.1652064943773291E-2</v>
      </c>
      <c r="M156" s="28">
        <v>3.1007134141649538E-2</v>
      </c>
      <c r="N156" s="28">
        <v>2.9605588594167374E-2</v>
      </c>
      <c r="O156" s="28">
        <v>2.5365226280902705E-2</v>
      </c>
      <c r="P156" s="28">
        <v>0.10232106935177145</v>
      </c>
      <c r="Q156" s="28">
        <v>8.5098547888887668E-2</v>
      </c>
      <c r="R156" s="28">
        <v>7.913236086225281E-2</v>
      </c>
      <c r="S156" s="28">
        <v>1.9437513053610491E-2</v>
      </c>
      <c r="T156" s="28">
        <v>1.739565355992569E-2</v>
      </c>
      <c r="U156" s="28">
        <v>2.6382033834958392E-4</v>
      </c>
      <c r="V156" s="28">
        <v>1</v>
      </c>
      <c r="W156" s="36"/>
    </row>
    <row r="157" spans="1:23" ht="14.4" x14ac:dyDescent="0.3">
      <c r="A157" s="36" t="s">
        <v>191</v>
      </c>
      <c r="B157" s="28">
        <v>8.0312219819629771E-2</v>
      </c>
      <c r="C157" s="28">
        <v>3.3366735228451383E-3</v>
      </c>
      <c r="D157" s="28">
        <v>0.21479879753177575</v>
      </c>
      <c r="E157" s="28">
        <v>2.928818803508957E-2</v>
      </c>
      <c r="F157" s="28">
        <v>1.8089763198143559E-2</v>
      </c>
      <c r="G157" s="28">
        <v>6.5446618497617917E-2</v>
      </c>
      <c r="H157" s="28">
        <v>0.16888701369477699</v>
      </c>
      <c r="I157" s="28">
        <v>7.1427315718228648E-2</v>
      </c>
      <c r="J157" s="28">
        <v>1.8458942038921997E-2</v>
      </c>
      <c r="K157" s="28">
        <v>1.3097058875235133E-2</v>
      </c>
      <c r="L157" s="28">
        <v>1.4440166657876695E-2</v>
      </c>
      <c r="M157" s="28">
        <v>2.2927764006821019E-2</v>
      </c>
      <c r="N157" s="28">
        <v>2.6475396867253836E-2</v>
      </c>
      <c r="O157" s="28">
        <v>1.3680713042561046E-2</v>
      </c>
      <c r="P157" s="28">
        <v>7.5207003850007906E-2</v>
      </c>
      <c r="Q157" s="28">
        <v>6.863913647311147E-2</v>
      </c>
      <c r="R157" s="28">
        <v>6.2855334634249249E-2</v>
      </c>
      <c r="S157" s="28">
        <v>1.927465147759436E-2</v>
      </c>
      <c r="T157" s="28">
        <v>1.3174410632350614E-2</v>
      </c>
      <c r="U157" s="28">
        <v>1.8283142590932265E-4</v>
      </c>
      <c r="V157" s="28">
        <v>1</v>
      </c>
      <c r="W157" s="36"/>
    </row>
    <row r="158" spans="1:23" ht="14.4" x14ac:dyDescent="0.3">
      <c r="A158" s="36" t="s">
        <v>192</v>
      </c>
      <c r="B158" s="28">
        <v>0.10702082051064371</v>
      </c>
      <c r="C158" s="28">
        <v>2.4725682874546344E-3</v>
      </c>
      <c r="D158" s="28">
        <v>0.16211770698474012</v>
      </c>
      <c r="E158" s="28">
        <v>2.8362020785137707E-2</v>
      </c>
      <c r="F158" s="28">
        <v>1.292173383987379E-2</v>
      </c>
      <c r="G158" s="28">
        <v>7.5751144314507857E-2</v>
      </c>
      <c r="H158" s="28">
        <v>0.16387927924103826</v>
      </c>
      <c r="I158" s="28">
        <v>8.6748590388465593E-2</v>
      </c>
      <c r="J158" s="28">
        <v>2.5189068347588627E-2</v>
      </c>
      <c r="K158" s="28">
        <v>1.2981867832558665E-2</v>
      </c>
      <c r="L158" s="28">
        <v>1.0664940467347242E-2</v>
      </c>
      <c r="M158" s="28">
        <v>2.7353892084244186E-2</v>
      </c>
      <c r="N158" s="28">
        <v>1.7951765463279354E-2</v>
      </c>
      <c r="O158" s="28">
        <v>1.6253864493353424E-2</v>
      </c>
      <c r="P158" s="28">
        <v>7.1923792544799831E-2</v>
      </c>
      <c r="Q158" s="28">
        <v>7.4746552907301686E-2</v>
      </c>
      <c r="R158" s="28">
        <v>6.5174636189344257E-2</v>
      </c>
      <c r="S158" s="28">
        <v>1.6657115973710834E-2</v>
      </c>
      <c r="T158" s="28">
        <v>2.1694222184491088E-2</v>
      </c>
      <c r="U158" s="28">
        <v>1.3441716011913606E-4</v>
      </c>
      <c r="V158" s="28">
        <v>1</v>
      </c>
      <c r="W158" s="36"/>
    </row>
    <row r="159" spans="1:23" ht="26.4" x14ac:dyDescent="0.3">
      <c r="A159" s="36" t="s">
        <v>193</v>
      </c>
      <c r="B159" s="28">
        <v>5.8145142968832296E-3</v>
      </c>
      <c r="C159" s="28">
        <v>8.32594025376349E-4</v>
      </c>
      <c r="D159" s="28">
        <v>0.144953223699992</v>
      </c>
      <c r="E159" s="28">
        <v>1.1792120563676308E-2</v>
      </c>
      <c r="F159" s="28">
        <v>7.376579993120946E-3</v>
      </c>
      <c r="G159" s="28">
        <v>9.9371556506608075E-2</v>
      </c>
      <c r="H159" s="28">
        <v>0.20711633090028037</v>
      </c>
      <c r="I159" s="28">
        <v>8.7226598840714362E-2</v>
      </c>
      <c r="J159" s="28">
        <v>3.4437789615166414E-2</v>
      </c>
      <c r="K159" s="28">
        <v>3.0985887785109512E-2</v>
      </c>
      <c r="L159" s="28">
        <v>2.2764973683175128E-2</v>
      </c>
      <c r="M159" s="28">
        <v>3.5721266304437498E-2</v>
      </c>
      <c r="N159" s="28">
        <v>6.8822272905537385E-2</v>
      </c>
      <c r="O159" s="28">
        <v>3.4682110270478829E-2</v>
      </c>
      <c r="P159" s="28">
        <v>2.7867467784576449E-2</v>
      </c>
      <c r="Q159" s="28">
        <v>7.4717063989166124E-2</v>
      </c>
      <c r="R159" s="28">
        <v>5.2224650621462906E-2</v>
      </c>
      <c r="S159" s="28">
        <v>2.0890367927868927E-2</v>
      </c>
      <c r="T159" s="28">
        <v>3.0712375570980544E-2</v>
      </c>
      <c r="U159" s="28">
        <v>1.6087087304337232E-3</v>
      </c>
      <c r="V159" s="28">
        <v>1</v>
      </c>
      <c r="W159" s="36"/>
    </row>
    <row r="160" spans="1:23" ht="26.4" x14ac:dyDescent="0.3">
      <c r="A160" s="36" t="s">
        <v>194</v>
      </c>
      <c r="B160" s="28">
        <v>0.1097152320885459</v>
      </c>
      <c r="C160" s="28">
        <v>6.9361723947506679E-3</v>
      </c>
      <c r="D160" s="28">
        <v>0.1156815779674745</v>
      </c>
      <c r="E160" s="28">
        <v>1.9265385609734294E-2</v>
      </c>
      <c r="F160" s="28">
        <v>1.4150876280204559E-2</v>
      </c>
      <c r="G160" s="28">
        <v>8.4428196997873489E-2</v>
      </c>
      <c r="H160" s="28">
        <v>0.20718501175738471</v>
      </c>
      <c r="I160" s="28">
        <v>7.4775168038383924E-2</v>
      </c>
      <c r="J160" s="28">
        <v>3.2013134337013173E-2</v>
      </c>
      <c r="K160" s="28">
        <v>1.5692933998372571E-2</v>
      </c>
      <c r="L160" s="28">
        <v>1.3464279376615651E-2</v>
      </c>
      <c r="M160" s="28">
        <v>2.3205230324736845E-2</v>
      </c>
      <c r="N160" s="28">
        <v>2.7804691302542112E-2</v>
      </c>
      <c r="O160" s="28">
        <v>2.1634044253083243E-2</v>
      </c>
      <c r="P160" s="28">
        <v>5.0383326447229489E-2</v>
      </c>
      <c r="Q160" s="28">
        <v>7.4517174050368701E-2</v>
      </c>
      <c r="R160" s="28">
        <v>6.8577943044269993E-2</v>
      </c>
      <c r="S160" s="28">
        <v>1.6302213244783138E-2</v>
      </c>
      <c r="T160" s="28">
        <v>2.2993949087933532E-2</v>
      </c>
      <c r="U160" s="28">
        <v>1.2734593986995064E-3</v>
      </c>
      <c r="V160" s="28">
        <v>1</v>
      </c>
      <c r="W160" s="36"/>
    </row>
    <row r="161" spans="1:23" ht="14.4" x14ac:dyDescent="0.3">
      <c r="A161" s="36" t="s">
        <v>195</v>
      </c>
      <c r="B161" s="28">
        <v>0.1066793351676267</v>
      </c>
      <c r="C161" s="28">
        <v>7.9442058103551799E-3</v>
      </c>
      <c r="D161" s="28">
        <v>0.14783216875498986</v>
      </c>
      <c r="E161" s="28">
        <v>2.0645697658306775E-2</v>
      </c>
      <c r="F161" s="28">
        <v>1.2708090025534947E-2</v>
      </c>
      <c r="G161" s="28">
        <v>8.9913365928330602E-2</v>
      </c>
      <c r="H161" s="28">
        <v>0.15689806475451482</v>
      </c>
      <c r="I161" s="28">
        <v>5.2211379217060247E-2</v>
      </c>
      <c r="J161" s="28">
        <v>2.0243208825722336E-2</v>
      </c>
      <c r="K161" s="28">
        <v>1.2285806660200453E-2</v>
      </c>
      <c r="L161" s="28">
        <v>1.0438316936862039E-2</v>
      </c>
      <c r="M161" s="28">
        <v>2.0559921349723207E-2</v>
      </c>
      <c r="N161" s="28">
        <v>2.2196269390394374E-2</v>
      </c>
      <c r="O161" s="28">
        <v>2.3898599206899053E-2</v>
      </c>
      <c r="P161" s="28">
        <v>7.3780821737036234E-2</v>
      </c>
      <c r="Q161" s="28">
        <v>0.1001801302480255</v>
      </c>
      <c r="R161" s="28">
        <v>8.0689113666805229E-2</v>
      </c>
      <c r="S161" s="28">
        <v>2.2183073035227669E-2</v>
      </c>
      <c r="T161" s="28">
        <v>1.8402317279967273E-2</v>
      </c>
      <c r="U161" s="28">
        <v>3.1011434641751946E-4</v>
      </c>
      <c r="V161" s="28">
        <v>1</v>
      </c>
      <c r="W161" s="36"/>
    </row>
    <row r="162" spans="1:23" ht="14.4" x14ac:dyDescent="0.3">
      <c r="A162" s="36" t="s">
        <v>196</v>
      </c>
      <c r="B162" s="28">
        <v>0.19152482729242679</v>
      </c>
      <c r="C162" s="28">
        <v>3.8245698516474356E-3</v>
      </c>
      <c r="D162" s="28">
        <v>4.7033874761543165E-2</v>
      </c>
      <c r="E162" s="28">
        <v>2.5466264145352174E-2</v>
      </c>
      <c r="F162" s="28">
        <v>8.7048321078658352E-3</v>
      </c>
      <c r="G162" s="28">
        <v>7.2324190172800173E-2</v>
      </c>
      <c r="H162" s="28">
        <v>0.15860389309725334</v>
      </c>
      <c r="I162" s="28">
        <v>5.1460374492989833E-2</v>
      </c>
      <c r="J162" s="28">
        <v>3.0874372603856056E-2</v>
      </c>
      <c r="K162" s="28">
        <v>1.587242790732132E-2</v>
      </c>
      <c r="L162" s="28">
        <v>9.83460818995055E-3</v>
      </c>
      <c r="M162" s="28">
        <v>1.6252106754579297E-2</v>
      </c>
      <c r="N162" s="28">
        <v>1.7696738466097456E-2</v>
      </c>
      <c r="O162" s="28">
        <v>1.9604393162076565E-2</v>
      </c>
      <c r="P162" s="28">
        <v>9.6845887429852021E-2</v>
      </c>
      <c r="Q162" s="28">
        <v>0.12237697479302873</v>
      </c>
      <c r="R162" s="28">
        <v>7.6982201396477323E-2</v>
      </c>
      <c r="S162" s="28">
        <v>1.7974552256774027E-2</v>
      </c>
      <c r="T162" s="28">
        <v>1.6353971811160706E-2</v>
      </c>
      <c r="U162" s="28">
        <v>3.8893930694719686E-4</v>
      </c>
      <c r="V162" s="28">
        <v>1</v>
      </c>
      <c r="W162" s="36"/>
    </row>
    <row r="163" spans="1:23" ht="14.4" x14ac:dyDescent="0.3">
      <c r="A163" s="36" t="s">
        <v>197</v>
      </c>
      <c r="B163" s="28">
        <v>0.11898021710556027</v>
      </c>
      <c r="C163" s="28">
        <v>9.6501924096245219E-3</v>
      </c>
      <c r="D163" s="28">
        <v>8.7595699722141013E-2</v>
      </c>
      <c r="E163" s="28">
        <v>1.8935531485535409E-2</v>
      </c>
      <c r="F163" s="28">
        <v>1.3814511892792543E-2</v>
      </c>
      <c r="G163" s="28">
        <v>9.3394134299303336E-2</v>
      </c>
      <c r="H163" s="28">
        <v>0.19731196980392995</v>
      </c>
      <c r="I163" s="28">
        <v>6.5301616050694414E-2</v>
      </c>
      <c r="J163" s="28">
        <v>4.8084579420370463E-2</v>
      </c>
      <c r="K163" s="28">
        <v>1.2984975648713981E-2</v>
      </c>
      <c r="L163" s="28">
        <v>8.3108122562197389E-3</v>
      </c>
      <c r="M163" s="28">
        <v>2.5486253229605651E-2</v>
      </c>
      <c r="N163" s="28">
        <v>2.1313614615050023E-2</v>
      </c>
      <c r="O163" s="28">
        <v>2.452717622534863E-2</v>
      </c>
      <c r="P163" s="28">
        <v>4.3442504106085564E-2</v>
      </c>
      <c r="Q163" s="28">
        <v>7.850883135219161E-2</v>
      </c>
      <c r="R163" s="28">
        <v>8.2538856285816836E-2</v>
      </c>
      <c r="S163" s="28">
        <v>1.5833683925298953E-2</v>
      </c>
      <c r="T163" s="28">
        <v>3.3687728330445407E-2</v>
      </c>
      <c r="U163" s="28">
        <v>2.9711183527169092E-4</v>
      </c>
      <c r="V163" s="28">
        <v>1</v>
      </c>
      <c r="W163" s="36"/>
    </row>
    <row r="164" spans="1:23" ht="14.4" x14ac:dyDescent="0.3">
      <c r="A164" s="36" t="s">
        <v>122</v>
      </c>
      <c r="B164" s="28">
        <v>9.2422076592494878E-2</v>
      </c>
      <c r="C164" s="28">
        <v>4.4201127808717374E-3</v>
      </c>
      <c r="D164" s="28">
        <v>0.1071176262465421</v>
      </c>
      <c r="E164" s="28">
        <v>1.6983205799544467E-2</v>
      </c>
      <c r="F164" s="28">
        <v>1.3753596191619149E-2</v>
      </c>
      <c r="G164" s="28">
        <v>9.2978336222835758E-2</v>
      </c>
      <c r="H164" s="28">
        <v>0.2073987909036184</v>
      </c>
      <c r="I164" s="28">
        <v>8.0682232460438527E-2</v>
      </c>
      <c r="J164" s="28">
        <v>4.0488632596276518E-2</v>
      </c>
      <c r="K164" s="28">
        <v>1.5710492985097389E-2</v>
      </c>
      <c r="L164" s="28">
        <v>1.633820585524726E-2</v>
      </c>
      <c r="M164" s="28">
        <v>2.0703384156050803E-2</v>
      </c>
      <c r="N164" s="28">
        <v>2.8979666943387907E-2</v>
      </c>
      <c r="O164" s="28">
        <v>2.402864890759137E-2</v>
      </c>
      <c r="P164" s="28">
        <v>4.6376225893655296E-2</v>
      </c>
      <c r="Q164" s="28">
        <v>7.2483933585366075E-2</v>
      </c>
      <c r="R164" s="28">
        <v>7.2462804939185999E-2</v>
      </c>
      <c r="S164" s="28">
        <v>1.9655787462722344E-2</v>
      </c>
      <c r="T164" s="28">
        <v>2.4895691715381002E-2</v>
      </c>
      <c r="U164" s="28">
        <v>2.1205477620730045E-3</v>
      </c>
      <c r="V164" s="28">
        <v>1</v>
      </c>
      <c r="W164" s="36"/>
    </row>
    <row r="165" spans="1:23" ht="14.4" x14ac:dyDescent="0.3">
      <c r="A165" s="36" t="s">
        <v>198</v>
      </c>
      <c r="B165" s="28">
        <v>0.13494931725422959</v>
      </c>
      <c r="C165" s="28">
        <v>2.8282905541639314E-2</v>
      </c>
      <c r="D165" s="28">
        <v>8.8995969600975625E-2</v>
      </c>
      <c r="E165" s="28">
        <v>2.0715018707255357E-2</v>
      </c>
      <c r="F165" s="28">
        <v>1.3470073702974253E-2</v>
      </c>
      <c r="G165" s="28">
        <v>6.8433923339558458E-2</v>
      </c>
      <c r="H165" s="28">
        <v>0.16044260027662519</v>
      </c>
      <c r="I165" s="28">
        <v>7.7083240381326315E-2</v>
      </c>
      <c r="J165" s="28">
        <v>3.0239678077986203E-2</v>
      </c>
      <c r="K165" s="28">
        <v>1.6773853609618566E-2</v>
      </c>
      <c r="L165" s="28">
        <v>1.5626560265832118E-2</v>
      </c>
      <c r="M165" s="28">
        <v>2.4088910984908844E-2</v>
      </c>
      <c r="N165" s="28">
        <v>2.0562046261417163E-2</v>
      </c>
      <c r="O165" s="28">
        <v>2.6555591674049712E-2</v>
      </c>
      <c r="P165" s="28">
        <v>7.2200869818323979E-2</v>
      </c>
      <c r="Q165" s="28">
        <v>7.7168225073458649E-2</v>
      </c>
      <c r="R165" s="28">
        <v>7.2817008836283365E-2</v>
      </c>
      <c r="S165" s="28">
        <v>1.8955835580116133E-2</v>
      </c>
      <c r="T165" s="28">
        <v>2.8709953619604267E-2</v>
      </c>
      <c r="U165" s="28">
        <v>3.9284173938169391E-3</v>
      </c>
      <c r="V165" s="28">
        <v>1</v>
      </c>
      <c r="W165" s="36"/>
    </row>
    <row r="166" spans="1:23" ht="14.4" x14ac:dyDescent="0.3">
      <c r="A166" s="36" t="s">
        <v>199</v>
      </c>
      <c r="B166" s="28">
        <v>0.12910417990925629</v>
      </c>
      <c r="C166" s="28">
        <v>4.4468798632268814E-3</v>
      </c>
      <c r="D166" s="28">
        <v>0.1411332003594678</v>
      </c>
      <c r="E166" s="28">
        <v>2.2432544988273458E-2</v>
      </c>
      <c r="F166" s="28">
        <v>1.50283848059093E-2</v>
      </c>
      <c r="G166" s="28">
        <v>7.0732744449071738E-2</v>
      </c>
      <c r="H166" s="28">
        <v>0.19794138921158189</v>
      </c>
      <c r="I166" s="28">
        <v>7.3185016329482933E-2</v>
      </c>
      <c r="J166" s="28">
        <v>2.2308046380115291E-2</v>
      </c>
      <c r="K166" s="28">
        <v>1.8183810797185632E-2</v>
      </c>
      <c r="L166" s="28">
        <v>1.2409530280779431E-2</v>
      </c>
      <c r="M166" s="28">
        <v>2.8579444578392479E-2</v>
      </c>
      <c r="N166" s="28">
        <v>2.8843346557657322E-2</v>
      </c>
      <c r="O166" s="28">
        <v>2.3127808342283496E-2</v>
      </c>
      <c r="P166" s="28">
        <v>4.8692107051268002E-2</v>
      </c>
      <c r="Q166" s="28">
        <v>7.2780834228349731E-2</v>
      </c>
      <c r="R166" s="28">
        <v>6.1283124739714617E-2</v>
      </c>
      <c r="S166" s="28">
        <v>1.415338754575543E-2</v>
      </c>
      <c r="T166" s="28">
        <v>1.5564079521294084E-2</v>
      </c>
      <c r="U166" s="28">
        <v>7.014006093417794E-5</v>
      </c>
      <c r="V166" s="28">
        <v>1</v>
      </c>
      <c r="W166" s="36"/>
    </row>
    <row r="167" spans="1:23" ht="14.4" x14ac:dyDescent="0.3">
      <c r="A167" s="36" t="s">
        <v>200</v>
      </c>
      <c r="B167" s="28">
        <v>0.11610577829622118</v>
      </c>
      <c r="C167" s="28">
        <v>5.7761781342133556E-3</v>
      </c>
      <c r="D167" s="28">
        <v>0.13538605234567799</v>
      </c>
      <c r="E167" s="28">
        <v>2.0015405208117544E-2</v>
      </c>
      <c r="F167" s="28">
        <v>1.5025502283659372E-2</v>
      </c>
      <c r="G167" s="28">
        <v>8.0667083740376261E-2</v>
      </c>
      <c r="H167" s="28">
        <v>0.23352580372359688</v>
      </c>
      <c r="I167" s="28">
        <v>7.4494151755248331E-2</v>
      </c>
      <c r="J167" s="28">
        <v>1.8445954428067443E-2</v>
      </c>
      <c r="K167" s="28">
        <v>1.4901000098671856E-2</v>
      </c>
      <c r="L167" s="28">
        <v>1.2808226856412818E-2</v>
      </c>
      <c r="M167" s="28">
        <v>2.1771350962360561E-2</v>
      </c>
      <c r="N167" s="28">
        <v>3.0234399902051394E-2</v>
      </c>
      <c r="O167" s="28">
        <v>1.5031701562579913E-2</v>
      </c>
      <c r="P167" s="28">
        <v>4.4316578576635228E-2</v>
      </c>
      <c r="Q167" s="28">
        <v>7.1738572275068205E-2</v>
      </c>
      <c r="R167" s="28">
        <v>5.9458317340054731E-2</v>
      </c>
      <c r="S167" s="28">
        <v>1.1523942906707569E-2</v>
      </c>
      <c r="T167" s="28">
        <v>1.801045508389949E-2</v>
      </c>
      <c r="U167" s="28">
        <v>7.6354452037987114E-4</v>
      </c>
      <c r="V167" s="28">
        <v>1</v>
      </c>
      <c r="W167" s="36"/>
    </row>
    <row r="168" spans="1:23" ht="26.4" x14ac:dyDescent="0.3">
      <c r="A168" s="36" t="s">
        <v>201</v>
      </c>
      <c r="B168" s="28">
        <v>2.1584797057624866E-2</v>
      </c>
      <c r="C168" s="28">
        <v>4.3521793601038489E-3</v>
      </c>
      <c r="D168" s="28">
        <v>8.4759321965675649E-2</v>
      </c>
      <c r="E168" s="28">
        <v>1.7217523433844358E-2</v>
      </c>
      <c r="F168" s="28">
        <v>1.289553260109383E-2</v>
      </c>
      <c r="G168" s="28">
        <v>8.998193719780026E-2</v>
      </c>
      <c r="H168" s="28">
        <v>0.2181221729701989</v>
      </c>
      <c r="I168" s="28">
        <v>7.3785792272743275E-2</v>
      </c>
      <c r="J168" s="28">
        <v>5.4590920297256366E-2</v>
      </c>
      <c r="K168" s="28">
        <v>2.0286690381432042E-2</v>
      </c>
      <c r="L168" s="28">
        <v>9.2427207913419306E-3</v>
      </c>
      <c r="M168" s="28">
        <v>3.3141971612721442E-2</v>
      </c>
      <c r="N168" s="28">
        <v>3.7192265699292078E-2</v>
      </c>
      <c r="O168" s="28">
        <v>2.1474105790662688E-2</v>
      </c>
      <c r="P168" s="28">
        <v>0.10628877338981942</v>
      </c>
      <c r="Q168" s="28">
        <v>6.9423550070188328E-2</v>
      </c>
      <c r="R168" s="28">
        <v>6.5433633038324335E-2</v>
      </c>
      <c r="S168" s="28">
        <v>2.1554608530271545E-2</v>
      </c>
      <c r="T168" s="28">
        <v>3.7559559448757489E-2</v>
      </c>
      <c r="U168" s="28">
        <v>1.1119440908473417E-3</v>
      </c>
      <c r="V168" s="28">
        <v>1</v>
      </c>
      <c r="W168" s="36"/>
    </row>
    <row r="169" spans="1:23" ht="26.4" x14ac:dyDescent="0.3">
      <c r="A169" s="36" t="s">
        <v>202</v>
      </c>
      <c r="B169" s="28">
        <v>0.18386647219712424</v>
      </c>
      <c r="C169" s="28">
        <v>4.1887778672673823E-3</v>
      </c>
      <c r="D169" s="28">
        <v>9.273161567803366E-2</v>
      </c>
      <c r="E169" s="28">
        <v>1.6562447617918453E-2</v>
      </c>
      <c r="F169" s="28">
        <v>8.5211592946765492E-3</v>
      </c>
      <c r="G169" s="28">
        <v>0.10585882083590559</v>
      </c>
      <c r="H169" s="28">
        <v>0.18115946843174691</v>
      </c>
      <c r="I169" s="28">
        <v>5.8827632800075226E-2</v>
      </c>
      <c r="J169" s="28">
        <v>2.4391141346786754E-2</v>
      </c>
      <c r="K169" s="28">
        <v>1.0925880121178918E-2</v>
      </c>
      <c r="L169" s="28">
        <v>8.2022674031161456E-3</v>
      </c>
      <c r="M169" s="28">
        <v>1.3032150844041423E-2</v>
      </c>
      <c r="N169" s="28">
        <v>1.6464582558248876E-2</v>
      </c>
      <c r="O169" s="28">
        <v>1.4505492708414249E-2</v>
      </c>
      <c r="P169" s="28">
        <v>5.5493577190235364E-2</v>
      </c>
      <c r="Q169" s="28">
        <v>9.6238659918151087E-2</v>
      </c>
      <c r="R169" s="28">
        <v>6.7059540795676151E-2</v>
      </c>
      <c r="S169" s="28">
        <v>1.6254798709714347E-2</v>
      </c>
      <c r="T169" s="28">
        <v>2.4800999194593557E-2</v>
      </c>
      <c r="U169" s="28">
        <v>9.1451448709509923E-4</v>
      </c>
      <c r="V169" s="28">
        <v>1</v>
      </c>
      <c r="W169" s="36"/>
    </row>
    <row r="170" spans="1:23" ht="14.4" x14ac:dyDescent="0.3">
      <c r="A170" s="36" t="s">
        <v>203</v>
      </c>
      <c r="B170" s="28">
        <v>0.23300052313649391</v>
      </c>
      <c r="C170" s="28">
        <v>4.8244809994142657E-3</v>
      </c>
      <c r="D170" s="28">
        <v>6.4740153185096419E-2</v>
      </c>
      <c r="E170" s="28">
        <v>9.2876848303830514E-3</v>
      </c>
      <c r="F170" s="28">
        <v>5.6248351225793762E-3</v>
      </c>
      <c r="G170" s="28">
        <v>0.12348078032291382</v>
      </c>
      <c r="H170" s="28">
        <v>0.18442215773683104</v>
      </c>
      <c r="I170" s="28">
        <v>5.4196046518906686E-2</v>
      </c>
      <c r="J170" s="28">
        <v>2.2070100290184261E-2</v>
      </c>
      <c r="K170" s="28">
        <v>8.4828594551332216E-3</v>
      </c>
      <c r="L170" s="28">
        <v>6.4180352424089314E-3</v>
      </c>
      <c r="M170" s="28">
        <v>1.0303553304031729E-2</v>
      </c>
      <c r="N170" s="28">
        <v>1.222619170046188E-2</v>
      </c>
      <c r="O170" s="28">
        <v>1.1787114745742251E-2</v>
      </c>
      <c r="P170" s="28">
        <v>4.8913709306016961E-2</v>
      </c>
      <c r="Q170" s="28">
        <v>0.10093046755883051</v>
      </c>
      <c r="R170" s="28">
        <v>6.2233569266401667E-2</v>
      </c>
      <c r="S170" s="28">
        <v>1.3937786998493188E-2</v>
      </c>
      <c r="T170" s="28">
        <v>2.2999226473389343E-2</v>
      </c>
      <c r="U170" s="28">
        <v>1.2072380628747468E-4</v>
      </c>
      <c r="V170" s="28">
        <v>1</v>
      </c>
      <c r="W170" s="36"/>
    </row>
    <row r="171" spans="1:23" ht="14.4" x14ac:dyDescent="0.3">
      <c r="A171" s="36" t="s">
        <v>204</v>
      </c>
      <c r="B171" s="28">
        <v>0.1542170404776238</v>
      </c>
      <c r="C171" s="28">
        <v>8.2347028382386243E-3</v>
      </c>
      <c r="D171" s="28">
        <v>0.13445043990213351</v>
      </c>
      <c r="E171" s="28">
        <v>8.5108498147053787E-3</v>
      </c>
      <c r="F171" s="28">
        <v>6.1912152123846393E-3</v>
      </c>
      <c r="G171" s="28">
        <v>9.9114672793447586E-2</v>
      </c>
      <c r="H171" s="28">
        <v>0.21412436555232156</v>
      </c>
      <c r="I171" s="28">
        <v>4.0477623810496896E-2</v>
      </c>
      <c r="J171" s="28">
        <v>2.1616785317817556E-2</v>
      </c>
      <c r="K171" s="28">
        <v>1.3453880693460287E-2</v>
      </c>
      <c r="L171" s="28">
        <v>7.2184819648409672E-3</v>
      </c>
      <c r="M171" s="28">
        <v>8.7925197307014685E-3</v>
      </c>
      <c r="N171" s="28">
        <v>1.1658925346426381E-2</v>
      </c>
      <c r="O171" s="28">
        <v>1.4337551018153902E-2</v>
      </c>
      <c r="P171" s="28">
        <v>6.3011217090184077E-2</v>
      </c>
      <c r="Q171" s="28">
        <v>9.2945549339180283E-2</v>
      </c>
      <c r="R171" s="28">
        <v>6.1768555696083687E-2</v>
      </c>
      <c r="S171" s="28">
        <v>1.8374819814097856E-2</v>
      </c>
      <c r="T171" s="28">
        <v>2.1500803587701518E-2</v>
      </c>
      <c r="U171" s="28"/>
      <c r="V171" s="28">
        <v>1</v>
      </c>
      <c r="W171" s="36"/>
    </row>
    <row r="172" spans="1:23" ht="14.4" x14ac:dyDescent="0.3">
      <c r="A172" s="36" t="s">
        <v>205</v>
      </c>
      <c r="B172" s="28">
        <v>0.19875525923137929</v>
      </c>
      <c r="C172" s="28">
        <v>1.252806043579369E-3</v>
      </c>
      <c r="D172" s="28">
        <v>0.11671259392684796</v>
      </c>
      <c r="E172" s="28">
        <v>2.0190071646525882E-2</v>
      </c>
      <c r="F172" s="28">
        <v>5.815063245197801E-3</v>
      </c>
      <c r="G172" s="28">
        <v>0.1117040581775167</v>
      </c>
      <c r="H172" s="28">
        <v>0.16589464062478998</v>
      </c>
      <c r="I172" s="28">
        <v>5.6747274609170215E-2</v>
      </c>
      <c r="J172" s="28">
        <v>2.7050932211363971E-2</v>
      </c>
      <c r="K172" s="28">
        <v>9.4632559515008124E-3</v>
      </c>
      <c r="L172" s="28">
        <v>7.3743497372064579E-3</v>
      </c>
      <c r="M172" s="28">
        <v>1.2907128358850967E-2</v>
      </c>
      <c r="N172" s="28">
        <v>1.261677846033901E-2</v>
      </c>
      <c r="O172" s="28">
        <v>1.8262470931404838E-2</v>
      </c>
      <c r="P172" s="28">
        <v>5.7841463578562499E-2</v>
      </c>
      <c r="Q172" s="28">
        <v>7.8631053997015851E-2</v>
      </c>
      <c r="R172" s="28">
        <v>6.3933434597341146E-2</v>
      </c>
      <c r="S172" s="28">
        <v>1.6305297541435351E-2</v>
      </c>
      <c r="T172" s="28">
        <v>1.7555415160028499E-2</v>
      </c>
      <c r="U172" s="28">
        <v>9.8665196994340864E-4</v>
      </c>
      <c r="V172" s="28">
        <v>1</v>
      </c>
      <c r="W172" s="36"/>
    </row>
    <row r="173" spans="1:23" ht="14.4" x14ac:dyDescent="0.3">
      <c r="A173" s="36" t="s">
        <v>206</v>
      </c>
      <c r="B173" s="28">
        <v>0.13951225097320816</v>
      </c>
      <c r="C173" s="28">
        <v>7.1902908174948481E-3</v>
      </c>
      <c r="D173" s="28">
        <v>0.12984886649874056</v>
      </c>
      <c r="E173" s="28">
        <v>2.3786352186855965E-2</v>
      </c>
      <c r="F173" s="28">
        <v>8.3524158461186163E-3</v>
      </c>
      <c r="G173" s="28">
        <v>8.6575452255553006E-2</v>
      </c>
      <c r="H173" s="28">
        <v>0.15715594229448135</v>
      </c>
      <c r="I173" s="28">
        <v>5.8466910922830316E-2</v>
      </c>
      <c r="J173" s="28">
        <v>2.0551866269750401E-2</v>
      </c>
      <c r="K173" s="28">
        <v>1.2686054499656515E-2</v>
      </c>
      <c r="L173" s="28">
        <v>1.0373253950080147E-2</v>
      </c>
      <c r="M173" s="28">
        <v>1.4964506526219373E-2</v>
      </c>
      <c r="N173" s="28">
        <v>1.7466223952370047E-2</v>
      </c>
      <c r="O173" s="28">
        <v>2.1794137852072362E-2</v>
      </c>
      <c r="P173" s="28">
        <v>7.3860773986718573E-2</v>
      </c>
      <c r="Q173" s="28">
        <v>0.10839248912296771</v>
      </c>
      <c r="R173" s="28">
        <v>6.581749484772155E-2</v>
      </c>
      <c r="S173" s="28">
        <v>1.7666590336615526E-2</v>
      </c>
      <c r="T173" s="28">
        <v>2.5062972292191437E-2</v>
      </c>
      <c r="U173" s="28">
        <v>4.7515456835356081E-4</v>
      </c>
      <c r="V173" s="28">
        <v>1</v>
      </c>
      <c r="W173" s="36"/>
    </row>
    <row r="174" spans="1:23" ht="14.4" x14ac:dyDescent="0.3">
      <c r="A174" s="36" t="s">
        <v>207</v>
      </c>
      <c r="B174" s="28">
        <v>0.10678490631901881</v>
      </c>
      <c r="C174" s="28">
        <v>2.3092982821237488E-3</v>
      </c>
      <c r="D174" s="28">
        <v>0.12843122117572819</v>
      </c>
      <c r="E174" s="28">
        <v>1.8303202808751168E-2</v>
      </c>
      <c r="F174" s="28">
        <v>9.700395400200049E-3</v>
      </c>
      <c r="G174" s="28">
        <v>8.7880883172331378E-2</v>
      </c>
      <c r="H174" s="28">
        <v>0.17820532615481696</v>
      </c>
      <c r="I174" s="28">
        <v>7.1611742513241539E-2</v>
      </c>
      <c r="J174" s="28">
        <v>3.3897679289487996E-2</v>
      </c>
      <c r="K174" s="28">
        <v>1.3204621281794808E-2</v>
      </c>
      <c r="L174" s="28">
        <v>9.2741150487033689E-3</v>
      </c>
      <c r="M174" s="28">
        <v>1.3194551667192524E-2</v>
      </c>
      <c r="N174" s="28">
        <v>1.7594973248390541E-2</v>
      </c>
      <c r="O174" s="28">
        <v>1.5419936494297242E-2</v>
      </c>
      <c r="P174" s="28">
        <v>7.7156743620899151E-2</v>
      </c>
      <c r="Q174" s="28">
        <v>9.40401307707283E-2</v>
      </c>
      <c r="R174" s="28">
        <v>7.230318938259836E-2</v>
      </c>
      <c r="S174" s="28">
        <v>1.6255714506286795E-2</v>
      </c>
      <c r="T174" s="28">
        <v>3.370971315024536E-2</v>
      </c>
      <c r="U174" s="28">
        <v>7.2165571316367154E-4</v>
      </c>
      <c r="V174" s="28">
        <v>1</v>
      </c>
      <c r="W174" s="36"/>
    </row>
    <row r="175" spans="1:23" ht="14.4" x14ac:dyDescent="0.3">
      <c r="A175" s="36" t="s">
        <v>208</v>
      </c>
      <c r="B175" s="28">
        <v>0.20451406123147839</v>
      </c>
      <c r="C175" s="28">
        <v>6.1793235064390396E-3</v>
      </c>
      <c r="D175" s="28">
        <v>5.9684723681122279E-2</v>
      </c>
      <c r="E175" s="28">
        <v>1.3366730922396777E-2</v>
      </c>
      <c r="F175" s="28">
        <v>6.4005632957418075E-3</v>
      </c>
      <c r="G175" s="28">
        <v>0.14517177826771169</v>
      </c>
      <c r="H175" s="28">
        <v>0.12778040700425936</v>
      </c>
      <c r="I175" s="28">
        <v>5.1448832046294905E-2</v>
      </c>
      <c r="J175" s="28">
        <v>1.8407150469990266E-2</v>
      </c>
      <c r="K175" s="28">
        <v>1.0094305864970623E-2</v>
      </c>
      <c r="L175" s="28">
        <v>7.3336180593230448E-3</v>
      </c>
      <c r="M175" s="28">
        <v>6.2428097068476605E-3</v>
      </c>
      <c r="N175" s="28">
        <v>1.1975805986171551E-2</v>
      </c>
      <c r="O175" s="28">
        <v>7.8280408928083599E-3</v>
      </c>
      <c r="P175" s="28">
        <v>6.9323083197703722E-2</v>
      </c>
      <c r="Q175" s="28">
        <v>0.15439266792100009</v>
      </c>
      <c r="R175" s="28">
        <v>6.3059111424053196E-2</v>
      </c>
      <c r="S175" s="28">
        <v>1.872842912054298E-2</v>
      </c>
      <c r="T175" s="28">
        <v>1.6625689210039284E-2</v>
      </c>
      <c r="U175" s="28">
        <v>1.4428681911050061E-3</v>
      </c>
      <c r="V175" s="28">
        <v>1</v>
      </c>
      <c r="W175" s="36"/>
    </row>
    <row r="176" spans="1:23" ht="14.4" x14ac:dyDescent="0.3">
      <c r="A176" s="36" t="s">
        <v>123</v>
      </c>
      <c r="B176" s="28">
        <v>0.15575602165033825</v>
      </c>
      <c r="C176" s="28">
        <v>3.1083357002556276E-3</v>
      </c>
      <c r="D176" s="28">
        <v>0.1046417013037408</v>
      </c>
      <c r="E176" s="28">
        <v>2.3062490749000891E-2</v>
      </c>
      <c r="F176" s="28">
        <v>1.2879791017429882E-2</v>
      </c>
      <c r="G176" s="28">
        <v>7.9960635748660858E-2</v>
      </c>
      <c r="H176" s="28">
        <v>0.20426606073455933</v>
      </c>
      <c r="I176" s="28">
        <v>6.6320762642365375E-2</v>
      </c>
      <c r="J176" s="28">
        <v>2.6837298428230249E-2</v>
      </c>
      <c r="K176" s="28">
        <v>1.273737563656875E-2</v>
      </c>
      <c r="L176" s="28">
        <v>9.9898789069219479E-3</v>
      </c>
      <c r="M176" s="28">
        <v>1.8639613078212446E-2</v>
      </c>
      <c r="N176" s="28">
        <v>2.3555343977149531E-2</v>
      </c>
      <c r="O176" s="28">
        <v>1.7384277501970212E-2</v>
      </c>
      <c r="P176" s="28">
        <v>4.6110579942633803E-2</v>
      </c>
      <c r="Q176" s="28">
        <v>7.2398219007652823E-2</v>
      </c>
      <c r="R176" s="28">
        <v>7.3661555447988386E-2</v>
      </c>
      <c r="S176" s="28">
        <v>1.6779412176515063E-2</v>
      </c>
      <c r="T176" s="28">
        <v>3.0287271025270728E-2</v>
      </c>
      <c r="U176" s="28">
        <v>1.6233753245350497E-3</v>
      </c>
      <c r="V176" s="28">
        <v>1</v>
      </c>
      <c r="W176" s="36"/>
    </row>
    <row r="177" spans="1:23" ht="14.4" x14ac:dyDescent="0.3">
      <c r="A177" s="36" t="s">
        <v>209</v>
      </c>
      <c r="B177" s="28">
        <v>7.7407978376725514E-2</v>
      </c>
      <c r="C177" s="28">
        <v>1.4138677138418277E-2</v>
      </c>
      <c r="D177" s="28">
        <v>0.17864261683483357</v>
      </c>
      <c r="E177" s="28">
        <v>2.3642563484092782E-2</v>
      </c>
      <c r="F177" s="28">
        <v>1.0863964819498365E-2</v>
      </c>
      <c r="G177" s="28">
        <v>8.7242273899195158E-2</v>
      </c>
      <c r="H177" s="28">
        <v>0.17686092134244497</v>
      </c>
      <c r="I177" s="28">
        <v>6.7576971598550445E-2</v>
      </c>
      <c r="J177" s="28">
        <v>2.2335104918982149E-2</v>
      </c>
      <c r="K177" s="28">
        <v>1.8212773570539985E-2</v>
      </c>
      <c r="L177" s="28">
        <v>1.6107100223532296E-2</v>
      </c>
      <c r="M177" s="28">
        <v>2.5512397323576044E-2</v>
      </c>
      <c r="N177" s="28">
        <v>3.3705024777399513E-2</v>
      </c>
      <c r="O177" s="28">
        <v>2.2318515031096175E-2</v>
      </c>
      <c r="P177" s="28">
        <v>4.9793927282501822E-2</v>
      </c>
      <c r="Q177" s="28">
        <v>7.8438305422613139E-2</v>
      </c>
      <c r="R177" s="28">
        <v>6.3126569735922608E-2</v>
      </c>
      <c r="S177" s="28">
        <v>1.406135510589245E-2</v>
      </c>
      <c r="T177" s="28">
        <v>1.9018369756298201E-2</v>
      </c>
      <c r="U177" s="28">
        <v>9.9437010826692392E-4</v>
      </c>
      <c r="V177" s="28">
        <v>1</v>
      </c>
      <c r="W177" s="36"/>
    </row>
    <row r="178" spans="1:23" ht="14.4" x14ac:dyDescent="0.3">
      <c r="A178" s="36" t="s">
        <v>210</v>
      </c>
      <c r="B178" s="28">
        <v>7.7918517722967859E-2</v>
      </c>
      <c r="C178" s="28">
        <v>2.1939727015799569E-2</v>
      </c>
      <c r="D178" s="28">
        <v>0.15098270395935676</v>
      </c>
      <c r="E178" s="28">
        <v>2.2793581435697759E-2</v>
      </c>
      <c r="F178" s="28">
        <v>1.0720352886935789E-2</v>
      </c>
      <c r="G178" s="28">
        <v>9.6791133205443067E-2</v>
      </c>
      <c r="H178" s="28">
        <v>0.18311765449335696</v>
      </c>
      <c r="I178" s="28">
        <v>6.5920646722035681E-2</v>
      </c>
      <c r="J178" s="28">
        <v>2.6316991821629276E-2</v>
      </c>
      <c r="K178" s="28">
        <v>1.7256285086503939E-2</v>
      </c>
      <c r="L178" s="28">
        <v>1.4927914868518881E-2</v>
      </c>
      <c r="M178" s="28">
        <v>2.8466758717592546E-2</v>
      </c>
      <c r="N178" s="28">
        <v>3.7332247868182442E-2</v>
      </c>
      <c r="O178" s="28">
        <v>2.5896294960122804E-2</v>
      </c>
      <c r="P178" s="28">
        <v>4.3532927984885769E-2</v>
      </c>
      <c r="Q178" s="28">
        <v>7.44674980522744E-2</v>
      </c>
      <c r="R178" s="28">
        <v>6.5537925317703263E-2</v>
      </c>
      <c r="S178" s="28">
        <v>1.4557060794553369E-2</v>
      </c>
      <c r="T178" s="28">
        <v>2.1523777086439853E-2</v>
      </c>
      <c r="U178" s="28"/>
      <c r="V178" s="28">
        <v>1</v>
      </c>
      <c r="W178" s="36"/>
    </row>
    <row r="179" spans="1:23" ht="14.4" x14ac:dyDescent="0.3">
      <c r="A179" s="36" t="s">
        <v>211</v>
      </c>
      <c r="B179" s="28">
        <v>9.8314926158088498E-2</v>
      </c>
      <c r="C179" s="28">
        <v>2.6686850596278765E-3</v>
      </c>
      <c r="D179" s="28">
        <v>0.21150483987889643</v>
      </c>
      <c r="E179" s="28">
        <v>2.5858883061134565E-2</v>
      </c>
      <c r="F179" s="28">
        <v>1.3599277927025144E-2</v>
      </c>
      <c r="G179" s="28">
        <v>7.6951231646127383E-2</v>
      </c>
      <c r="H179" s="28">
        <v>0.15757679132375307</v>
      </c>
      <c r="I179" s="28">
        <v>5.0339004733273636E-2</v>
      </c>
      <c r="J179" s="28">
        <v>1.955140505735363E-2</v>
      </c>
      <c r="K179" s="28">
        <v>1.6516708598069734E-2</v>
      </c>
      <c r="L179" s="28">
        <v>1.3339871789404859E-2</v>
      </c>
      <c r="M179" s="28">
        <v>2.3126234844285248E-2</v>
      </c>
      <c r="N179" s="28">
        <v>1.435972879621338E-2</v>
      </c>
      <c r="O179" s="28">
        <v>1.4729293704603926E-2</v>
      </c>
      <c r="P179" s="28">
        <v>7.1848393103350242E-2</v>
      </c>
      <c r="Q179" s="28">
        <v>8.4495330689522835E-2</v>
      </c>
      <c r="R179" s="28">
        <v>7.0419882592071409E-2</v>
      </c>
      <c r="S179" s="28">
        <v>1.908944892186545E-2</v>
      </c>
      <c r="T179" s="28">
        <v>1.5710062115332678E-2</v>
      </c>
      <c r="U179" s="28"/>
      <c r="V179" s="28">
        <v>1</v>
      </c>
      <c r="W179" s="36"/>
    </row>
    <row r="180" spans="1:23" ht="14.4" x14ac:dyDescent="0.3">
      <c r="A180" s="36" t="s">
        <v>212</v>
      </c>
      <c r="B180" s="28">
        <v>0.19782863309163168</v>
      </c>
      <c r="C180" s="28">
        <v>5.921909750095408E-4</v>
      </c>
      <c r="D180" s="28">
        <v>0.16557133269288976</v>
      </c>
      <c r="E180" s="28">
        <v>1.5783863453920962E-2</v>
      </c>
      <c r="F180" s="28">
        <v>9.6198133940438753E-3</v>
      </c>
      <c r="G180" s="28">
        <v>8.6562528787061291E-2</v>
      </c>
      <c r="H180" s="28">
        <v>0.13334824777270393</v>
      </c>
      <c r="I180" s="28">
        <v>5.4307860348208295E-2</v>
      </c>
      <c r="J180" s="28">
        <v>1.1009488215399597E-2</v>
      </c>
      <c r="K180" s="28">
        <v>1.476266301701562E-2</v>
      </c>
      <c r="L180" s="28">
        <v>1.3623024385108371E-2</v>
      </c>
      <c r="M180" s="28">
        <v>2.2719077761254917E-2</v>
      </c>
      <c r="N180" s="28">
        <v>1.7494637381726304E-2</v>
      </c>
      <c r="O180" s="28">
        <v>9.006566739922884E-3</v>
      </c>
      <c r="P180" s="28">
        <v>7.2976351840397954E-2</v>
      </c>
      <c r="Q180" s="28">
        <v>8.027740857229336E-2</v>
      </c>
      <c r="R180" s="28">
        <v>6.9012620247667425E-2</v>
      </c>
      <c r="S180" s="28">
        <v>1.7176170235165617E-2</v>
      </c>
      <c r="T180" s="28">
        <v>8.3275210885786106E-3</v>
      </c>
      <c r="U180" s="28"/>
      <c r="V180" s="28">
        <v>1</v>
      </c>
      <c r="W180" s="36"/>
    </row>
    <row r="181" spans="1:23" ht="14.4" x14ac:dyDescent="0.3">
      <c r="A181" s="36" t="s">
        <v>213</v>
      </c>
      <c r="B181" s="28">
        <v>7.5955558481475158E-2</v>
      </c>
      <c r="C181" s="28">
        <v>2.450640536375924E-2</v>
      </c>
      <c r="D181" s="28">
        <v>0.17632237279278798</v>
      </c>
      <c r="E181" s="28">
        <v>2.4424113874962197E-2</v>
      </c>
      <c r="F181" s="28">
        <v>1.1187013580152939E-2</v>
      </c>
      <c r="G181" s="28">
        <v>9.8643836264624737E-2</v>
      </c>
      <c r="H181" s="28">
        <v>0.15939192761640644</v>
      </c>
      <c r="I181" s="28">
        <v>7.1695430970813268E-2</v>
      </c>
      <c r="J181" s="28">
        <v>2.368863369383863E-2</v>
      </c>
      <c r="K181" s="28">
        <v>2.074877025656429E-2</v>
      </c>
      <c r="L181" s="28">
        <v>2.0422690232206008E-2</v>
      </c>
      <c r="M181" s="28">
        <v>2.854537449827908E-2</v>
      </c>
      <c r="N181" s="28">
        <v>3.7232784106221856E-2</v>
      </c>
      <c r="O181" s="28">
        <v>1.8337115313005962E-2</v>
      </c>
      <c r="P181" s="28">
        <v>3.7699788305145067E-2</v>
      </c>
      <c r="Q181" s="28">
        <v>8.5131059482345395E-2</v>
      </c>
      <c r="R181" s="28">
        <v>5.1665682597613137E-2</v>
      </c>
      <c r="S181" s="28">
        <v>1.3845542990102391E-2</v>
      </c>
      <c r="T181" s="28">
        <v>1.6755061440882821E-2</v>
      </c>
      <c r="U181" s="28">
        <v>3.7992951733984534E-3</v>
      </c>
      <c r="V181" s="28">
        <v>1</v>
      </c>
      <c r="W181" s="36"/>
    </row>
    <row r="182" spans="1:23" ht="14.4" x14ac:dyDescent="0.3">
      <c r="A182" s="36" t="s">
        <v>214</v>
      </c>
      <c r="B182" s="28">
        <v>6.2190219501610286E-2</v>
      </c>
      <c r="C182" s="28">
        <v>1.6977969895616819E-2</v>
      </c>
      <c r="D182" s="28">
        <v>0.20298616979968478</v>
      </c>
      <c r="E182" s="28">
        <v>2.0199972590849911E-2</v>
      </c>
      <c r="F182" s="28">
        <v>1.1379079966195381E-2</v>
      </c>
      <c r="G182" s="28">
        <v>8.4064719855645148E-2</v>
      </c>
      <c r="H182" s="28">
        <v>0.16345560859733674</v>
      </c>
      <c r="I182" s="28">
        <v>6.2721271784564075E-2</v>
      </c>
      <c r="J182" s="28">
        <v>2.4171444233800049E-2</v>
      </c>
      <c r="K182" s="28">
        <v>1.5283456293826089E-2</v>
      </c>
      <c r="L182" s="28">
        <v>1.2860887142824512E-2</v>
      </c>
      <c r="M182" s="28">
        <v>2.1327744912176514E-2</v>
      </c>
      <c r="N182" s="28">
        <v>2.9113656609031317E-2</v>
      </c>
      <c r="O182" s="28">
        <v>2.0928028140060756E-2</v>
      </c>
      <c r="P182" s="28">
        <v>5.2791165117288319E-2</v>
      </c>
      <c r="Q182" s="28">
        <v>9.8415979534501263E-2</v>
      </c>
      <c r="R182" s="28">
        <v>6.5476462392361989E-2</v>
      </c>
      <c r="S182" s="28">
        <v>1.819567849066947E-2</v>
      </c>
      <c r="T182" s="28">
        <v>1.7193531440579248E-2</v>
      </c>
      <c r="U182" s="28">
        <v>2.669537013773098E-4</v>
      </c>
      <c r="V182" s="28">
        <v>1</v>
      </c>
      <c r="W182" s="36"/>
    </row>
    <row r="183" spans="1:23" ht="14.4" x14ac:dyDescent="0.3">
      <c r="A183" s="36" t="s">
        <v>215</v>
      </c>
      <c r="B183" s="28">
        <v>9.6096729441220691E-2</v>
      </c>
      <c r="C183" s="28">
        <v>7.7782916007995001E-4</v>
      </c>
      <c r="D183" s="28">
        <v>0.19933710380536471</v>
      </c>
      <c r="E183" s="28">
        <v>1.8046797452899735E-2</v>
      </c>
      <c r="F183" s="28">
        <v>8.1265733142681339E-3</v>
      </c>
      <c r="G183" s="28">
        <v>0.11155656772241174</v>
      </c>
      <c r="H183" s="28">
        <v>0.16668762806608839</v>
      </c>
      <c r="I183" s="28">
        <v>4.5760347352962236E-2</v>
      </c>
      <c r="J183" s="28">
        <v>2.419977439084561E-2</v>
      </c>
      <c r="K183" s="28">
        <v>1.4875498961927004E-2</v>
      </c>
      <c r="L183" s="28">
        <v>1.5752007940823067E-2</v>
      </c>
      <c r="M183" s="28">
        <v>2.6463605528391731E-2</v>
      </c>
      <c r="N183" s="28">
        <v>2.3272958053337411E-2</v>
      </c>
      <c r="O183" s="28">
        <v>1.8611787788082187E-2</v>
      </c>
      <c r="P183" s="28">
        <v>5.3331604824088712E-2</v>
      </c>
      <c r="Q183" s="28">
        <v>8.0925191022845344E-2</v>
      </c>
      <c r="R183" s="28">
        <v>6.5966491429367502E-2</v>
      </c>
      <c r="S183" s="28">
        <v>1.3610075402990966E-2</v>
      </c>
      <c r="T183" s="28">
        <v>1.6067396381352995E-2</v>
      </c>
      <c r="U183" s="28">
        <v>5.3403196065190592E-4</v>
      </c>
      <c r="V183" s="28">
        <v>1</v>
      </c>
      <c r="W183" s="36"/>
    </row>
    <row r="184" spans="1:23" ht="14.4" x14ac:dyDescent="0.3">
      <c r="A184" s="36" t="s">
        <v>124</v>
      </c>
      <c r="B184" s="28">
        <v>4.2339163271734204E-2</v>
      </c>
      <c r="C184" s="28">
        <v>1.5496986961382572E-2</v>
      </c>
      <c r="D184" s="28">
        <v>0.19987902848974251</v>
      </c>
      <c r="E184" s="28">
        <v>2.4241894562685395E-2</v>
      </c>
      <c r="F184" s="28">
        <v>9.1559338342949905E-3</v>
      </c>
      <c r="G184" s="28">
        <v>9.3392082682902347E-2</v>
      </c>
      <c r="H184" s="28">
        <v>0.16783542336567317</v>
      </c>
      <c r="I184" s="28">
        <v>6.8674263008331279E-2</v>
      </c>
      <c r="J184" s="28">
        <v>2.5553717234719341E-2</v>
      </c>
      <c r="K184" s="28">
        <v>1.8426955013827788E-2</v>
      </c>
      <c r="L184" s="28">
        <v>1.475973569715241E-2</v>
      </c>
      <c r="M184" s="28">
        <v>2.5969070059637743E-2</v>
      </c>
      <c r="N184" s="28">
        <v>3.2651058630512514E-2</v>
      </c>
      <c r="O184" s="28">
        <v>2.8642903870049946E-2</v>
      </c>
      <c r="P184" s="28">
        <v>6.001069533524165E-2</v>
      </c>
      <c r="Q184" s="28">
        <v>7.7521278179093212E-2</v>
      </c>
      <c r="R184" s="28">
        <v>6.1702392778398882E-2</v>
      </c>
      <c r="S184" s="28">
        <v>1.3606266289618602E-2</v>
      </c>
      <c r="T184" s="28">
        <v>2.0020871479452151E-2</v>
      </c>
      <c r="U184" s="28">
        <v>1.202792555492868E-4</v>
      </c>
      <c r="V184" s="28">
        <v>1</v>
      </c>
      <c r="W184" s="36"/>
    </row>
    <row r="185" spans="1:23" ht="14.4" x14ac:dyDescent="0.3">
      <c r="A185" s="36" t="s">
        <v>216</v>
      </c>
      <c r="B185" s="28">
        <v>9.0448355732899693E-2</v>
      </c>
      <c r="C185" s="28">
        <v>1.6415340571342676E-3</v>
      </c>
      <c r="D185" s="28">
        <v>0.20136891300040313</v>
      </c>
      <c r="E185" s="28">
        <v>2.7851418107777557E-2</v>
      </c>
      <c r="F185" s="28">
        <v>9.8748266225735706E-3</v>
      </c>
      <c r="G185" s="28">
        <v>5.6611573071325597E-2</v>
      </c>
      <c r="H185" s="28">
        <v>0.1765580054250907</v>
      </c>
      <c r="I185" s="28">
        <v>5.7274336041323613E-2</v>
      </c>
      <c r="J185" s="28">
        <v>1.8828959325484944E-2</v>
      </c>
      <c r="K185" s="28">
        <v>1.5650088482272798E-2</v>
      </c>
      <c r="L185" s="28">
        <v>1.2148376913984299E-2</v>
      </c>
      <c r="M185" s="28">
        <v>1.9913635835662115E-2</v>
      </c>
      <c r="N185" s="28">
        <v>2.1338234590760948E-2</v>
      </c>
      <c r="O185" s="28">
        <v>1.9303825577184557E-2</v>
      </c>
      <c r="P185" s="28">
        <v>7.1817542037620336E-2</v>
      </c>
      <c r="Q185" s="28">
        <v>8.9937618289524929E-2</v>
      </c>
      <c r="R185" s="28">
        <v>7.4818765074441268E-2</v>
      </c>
      <c r="S185" s="28">
        <v>1.512739397500632E-2</v>
      </c>
      <c r="T185" s="28">
        <v>1.9252581017648627E-2</v>
      </c>
      <c r="U185" s="28">
        <v>2.3401682188074367E-4</v>
      </c>
      <c r="V185" s="28">
        <v>1</v>
      </c>
      <c r="W185" s="36"/>
    </row>
    <row r="186" spans="1:23" ht="14.4" x14ac:dyDescent="0.3">
      <c r="A186" s="36" t="s">
        <v>217</v>
      </c>
      <c r="B186" s="28">
        <v>4.1386244468352575E-2</v>
      </c>
      <c r="C186" s="28">
        <v>1.1585307234142611E-3</v>
      </c>
      <c r="D186" s="28">
        <v>0.19824040492240844</v>
      </c>
      <c r="E186" s="28">
        <v>2.0351441397143965E-2</v>
      </c>
      <c r="F186" s="28">
        <v>1.1368541971939308E-2</v>
      </c>
      <c r="G186" s="28">
        <v>9.2757774616787803E-2</v>
      </c>
      <c r="H186" s="28">
        <v>0.21090525214882344</v>
      </c>
      <c r="I186" s="28">
        <v>6.0506287723432021E-2</v>
      </c>
      <c r="J186" s="28">
        <v>1.923087521117774E-2</v>
      </c>
      <c r="K186" s="28">
        <v>1.9928320503973113E-2</v>
      </c>
      <c r="L186" s="28">
        <v>1.6645612677216318E-2</v>
      </c>
      <c r="M186" s="28">
        <v>2.573873172727011E-2</v>
      </c>
      <c r="N186" s="28">
        <v>5.061346406197282E-2</v>
      </c>
      <c r="O186" s="28">
        <v>2.3115504655860653E-2</v>
      </c>
      <c r="P186" s="28">
        <v>4.6725160629794933E-2</v>
      </c>
      <c r="Q186" s="28">
        <v>7.1448034814705505E-2</v>
      </c>
      <c r="R186" s="28">
        <v>5.8191675601600143E-2</v>
      </c>
      <c r="S186" s="28">
        <v>1.128771424704994E-2</v>
      </c>
      <c r="T186" s="28">
        <v>1.8375448456098606E-2</v>
      </c>
      <c r="U186" s="28">
        <v>2.0249794409783095E-3</v>
      </c>
      <c r="V186" s="28">
        <v>1</v>
      </c>
      <c r="W186" s="36"/>
    </row>
    <row r="187" spans="1:23" ht="14.4" x14ac:dyDescent="0.3">
      <c r="A187" s="36" t="s">
        <v>218</v>
      </c>
      <c r="B187" s="28">
        <v>0.1464235398651122</v>
      </c>
      <c r="C187" s="28">
        <v>4.8628256919001064E-2</v>
      </c>
      <c r="D187" s="28">
        <v>0.11646211182283187</v>
      </c>
      <c r="E187" s="28">
        <v>2.7325152587883997E-2</v>
      </c>
      <c r="F187" s="28">
        <v>1.1023042155424025E-2</v>
      </c>
      <c r="G187" s="28">
        <v>7.4372947707895903E-2</v>
      </c>
      <c r="H187" s="28">
        <v>0.16988715176886804</v>
      </c>
      <c r="I187" s="28">
        <v>7.0237677557551073E-2</v>
      </c>
      <c r="J187" s="28">
        <v>1.8221475380098346E-2</v>
      </c>
      <c r="K187" s="28">
        <v>1.3804872167253049E-2</v>
      </c>
      <c r="L187" s="28">
        <v>1.1233770395289246E-2</v>
      </c>
      <c r="M187" s="28">
        <v>2.0048510944290623E-2</v>
      </c>
      <c r="N187" s="28">
        <v>2.8013821165587861E-2</v>
      </c>
      <c r="O187" s="28">
        <v>2.0830595133481133E-2</v>
      </c>
      <c r="P187" s="28">
        <v>4.9966489864949268E-2</v>
      </c>
      <c r="Q187" s="28">
        <v>7.858751250520031E-2</v>
      </c>
      <c r="R187" s="28">
        <v>6.6566226780517851E-2</v>
      </c>
      <c r="S187" s="28">
        <v>1.2094063003398808E-2</v>
      </c>
      <c r="T187" s="28">
        <v>1.5127897920633663E-2</v>
      </c>
      <c r="U187" s="28">
        <v>1.1448843547316636E-3</v>
      </c>
      <c r="V187" s="28">
        <v>1</v>
      </c>
      <c r="W187" s="36"/>
    </row>
    <row r="188" spans="1:23" ht="14.4" x14ac:dyDescent="0.3">
      <c r="A188" s="36" t="s">
        <v>219</v>
      </c>
      <c r="B188" s="28">
        <v>0.11310802342059008</v>
      </c>
      <c r="C188" s="28">
        <v>1.3476264412575422E-3</v>
      </c>
      <c r="D188" s="28">
        <v>0.17444404208562966</v>
      </c>
      <c r="E188" s="28">
        <v>1.6913951984813987E-2</v>
      </c>
      <c r="F188" s="28">
        <v>8.317252760153911E-3</v>
      </c>
      <c r="G188" s="28">
        <v>8.2931112312675789E-2</v>
      </c>
      <c r="H188" s="28">
        <v>0.21586329941944585</v>
      </c>
      <c r="I188" s="28">
        <v>6.1589008659533338E-2</v>
      </c>
      <c r="J188" s="28">
        <v>2.0245813677002879E-2</v>
      </c>
      <c r="K188" s="28">
        <v>1.3694530290177869E-2</v>
      </c>
      <c r="L188" s="28">
        <v>1.0668571532507561E-2</v>
      </c>
      <c r="M188" s="28">
        <v>2.2755871269431037E-2</v>
      </c>
      <c r="N188" s="28">
        <v>2.9442744065069689E-2</v>
      </c>
      <c r="O188" s="28">
        <v>1.9443851929751458E-2</v>
      </c>
      <c r="P188" s="28">
        <v>4.8648487764709383E-2</v>
      </c>
      <c r="Q188" s="28">
        <v>6.4451268009001819E-2</v>
      </c>
      <c r="R188" s="28">
        <v>5.9298870474083408E-2</v>
      </c>
      <c r="S188" s="28">
        <v>1.4299722041711932E-2</v>
      </c>
      <c r="T188" s="28">
        <v>2.2535951862452813E-2</v>
      </c>
      <c r="U188" s="28"/>
      <c r="V188" s="28">
        <v>1</v>
      </c>
      <c r="W188" s="36"/>
    </row>
    <row r="189" spans="1:23" ht="14.4" x14ac:dyDescent="0.3">
      <c r="A189" s="36" t="s">
        <v>220</v>
      </c>
      <c r="B189" s="28">
        <v>5.2148835228338318E-2</v>
      </c>
      <c r="C189" s="28">
        <v>1.1749958558739507E-2</v>
      </c>
      <c r="D189" s="28">
        <v>0.19294627397694536</v>
      </c>
      <c r="E189" s="28">
        <v>2.4774613991295519E-2</v>
      </c>
      <c r="F189" s="28">
        <v>1.1259318233791627E-2</v>
      </c>
      <c r="G189" s="28">
        <v>8.0627753423895096E-2</v>
      </c>
      <c r="H189" s="28">
        <v>0.17161158709742991</v>
      </c>
      <c r="I189" s="28">
        <v>8.4422199932000036E-2</v>
      </c>
      <c r="J189" s="28">
        <v>2.6453438777646162E-2</v>
      </c>
      <c r="K189" s="28">
        <v>2.0903334781256694E-2</v>
      </c>
      <c r="L189" s="28">
        <v>2.0636537761155562E-2</v>
      </c>
      <c r="M189" s="28">
        <v>2.7400840440862415E-2</v>
      </c>
      <c r="N189" s="28">
        <v>3.8423005767897485E-2</v>
      </c>
      <c r="O189" s="28">
        <v>2.9751800123658301E-2</v>
      </c>
      <c r="P189" s="28">
        <v>4.2435850743704255E-2</v>
      </c>
      <c r="Q189" s="28">
        <v>6.7939467930514197E-2</v>
      </c>
      <c r="R189" s="28">
        <v>6.0517549920081889E-2</v>
      </c>
      <c r="S189" s="28">
        <v>1.3765153284265268E-2</v>
      </c>
      <c r="T189" s="28">
        <v>2.1649277470110868E-2</v>
      </c>
      <c r="U189" s="28">
        <v>5.8320255641153773E-4</v>
      </c>
      <c r="V189" s="28">
        <v>1</v>
      </c>
      <c r="W189" s="36"/>
    </row>
    <row r="190" spans="1:23" ht="14.4" x14ac:dyDescent="0.3">
      <c r="A190" s="36" t="s">
        <v>221</v>
      </c>
      <c r="B190" s="28">
        <v>7.3242346334601222E-2</v>
      </c>
      <c r="C190" s="28">
        <v>7.1887908887449479E-3</v>
      </c>
      <c r="D190" s="28">
        <v>0.14440262555416369</v>
      </c>
      <c r="E190" s="28">
        <v>3.0239908537426322E-2</v>
      </c>
      <c r="F190" s="28">
        <v>1.2966075336778399E-2</v>
      </c>
      <c r="G190" s="28">
        <v>7.7936271054891815E-2</v>
      </c>
      <c r="H190" s="28">
        <v>0.19164909417239973</v>
      </c>
      <c r="I190" s="28">
        <v>7.95751023199497E-2</v>
      </c>
      <c r="J190" s="28">
        <v>1.9860960908690561E-2</v>
      </c>
      <c r="K190" s="28">
        <v>1.8506523461538828E-2</v>
      </c>
      <c r="L190" s="28">
        <v>1.705031297587218E-2</v>
      </c>
      <c r="M190" s="28">
        <v>2.50846761191943E-2</v>
      </c>
      <c r="N190" s="28">
        <v>2.5768552892018806E-2</v>
      </c>
      <c r="O190" s="28">
        <v>1.9366362964505938E-2</v>
      </c>
      <c r="P190" s="28">
        <v>5.3304342284604976E-2</v>
      </c>
      <c r="Q190" s="28">
        <v>8.5537860997052392E-2</v>
      </c>
      <c r="R190" s="28">
        <v>7.8186423476662117E-2</v>
      </c>
      <c r="S190" s="28">
        <v>1.5232665530993695E-2</v>
      </c>
      <c r="T190" s="28">
        <v>2.4753675956547667E-2</v>
      </c>
      <c r="U190" s="28">
        <v>1.4742823336272388E-4</v>
      </c>
      <c r="V190" s="28">
        <v>1</v>
      </c>
      <c r="W190" s="36"/>
    </row>
    <row r="191" spans="1:23" ht="14.4" x14ac:dyDescent="0.3">
      <c r="A191" s="36" t="s">
        <v>222</v>
      </c>
      <c r="B191" s="28">
        <v>8.4506499489394649E-2</v>
      </c>
      <c r="C191" s="28">
        <v>3.9254428603708938E-3</v>
      </c>
      <c r="D191" s="28">
        <v>0.21610079682461275</v>
      </c>
      <c r="E191" s="28">
        <v>2.6561988190390108E-2</v>
      </c>
      <c r="F191" s="28">
        <v>1.1967258198149909E-2</v>
      </c>
      <c r="G191" s="28">
        <v>7.2428887475892947E-2</v>
      </c>
      <c r="H191" s="28">
        <v>0.1610955506392639</v>
      </c>
      <c r="I191" s="28">
        <v>6.1230602689480128E-2</v>
      </c>
      <c r="J191" s="28">
        <v>1.8378289375730217E-2</v>
      </c>
      <c r="K191" s="28">
        <v>2.2997384789740949E-2</v>
      </c>
      <c r="L191" s="28">
        <v>1.6227265800301635E-2</v>
      </c>
      <c r="M191" s="28">
        <v>2.4990760057524115E-2</v>
      </c>
      <c r="N191" s="28">
        <v>2.7479851670458983E-2</v>
      </c>
      <c r="O191" s="28">
        <v>2.0347141573435208E-2</v>
      </c>
      <c r="P191" s="28">
        <v>5.7573161952106447E-2</v>
      </c>
      <c r="Q191" s="28">
        <v>7.8352960547635186E-2</v>
      </c>
      <c r="R191" s="28">
        <v>6.5411786137809139E-2</v>
      </c>
      <c r="S191" s="28">
        <v>1.3499950078035913E-2</v>
      </c>
      <c r="T191" s="28">
        <v>1.6924421649666923E-2</v>
      </c>
      <c r="U191" s="28"/>
      <c r="V191" s="28">
        <v>1</v>
      </c>
      <c r="W191" s="36"/>
    </row>
    <row r="192" spans="1:23" ht="14.4" x14ac:dyDescent="0.3">
      <c r="A192" s="36" t="s">
        <v>223</v>
      </c>
      <c r="B192" s="28">
        <v>3.9517873692905929E-2</v>
      </c>
      <c r="C192" s="28">
        <v>5.8726836227912881E-2</v>
      </c>
      <c r="D192" s="28">
        <v>0.16094193883101968</v>
      </c>
      <c r="E192" s="28">
        <v>2.6574431325932343E-2</v>
      </c>
      <c r="F192" s="28">
        <v>9.0273545322668378E-3</v>
      </c>
      <c r="G192" s="28">
        <v>9.1925829337336049E-2</v>
      </c>
      <c r="H192" s="28">
        <v>0.16990066462837225</v>
      </c>
      <c r="I192" s="28">
        <v>7.9325688050289125E-2</v>
      </c>
      <c r="J192" s="28">
        <v>2.3062088227590514E-2</v>
      </c>
      <c r="K192" s="28">
        <v>1.7182211180061652E-2</v>
      </c>
      <c r="L192" s="28">
        <v>1.526155103459392E-2</v>
      </c>
      <c r="M192" s="28">
        <v>2.6041141982148974E-2</v>
      </c>
      <c r="N192" s="28">
        <v>3.3006801170592147E-2</v>
      </c>
      <c r="O192" s="28">
        <v>2.5293781355146778E-2</v>
      </c>
      <c r="P192" s="28">
        <v>5.030627934035823E-2</v>
      </c>
      <c r="Q192" s="28">
        <v>7.7112568754659203E-2</v>
      </c>
      <c r="R192" s="28">
        <v>6.1380533113049786E-2</v>
      </c>
      <c r="S192" s="28">
        <v>1.5203783269195898E-2</v>
      </c>
      <c r="T192" s="28">
        <v>1.9553680263131385E-2</v>
      </c>
      <c r="U192" s="28">
        <v>6.5496368343642339E-4</v>
      </c>
      <c r="V192" s="28">
        <v>1</v>
      </c>
      <c r="W192" s="36"/>
    </row>
    <row r="193" spans="1:23" ht="14.4" x14ac:dyDescent="0.3">
      <c r="A193" s="36" t="s">
        <v>224</v>
      </c>
      <c r="B193" s="28">
        <v>9.4841496260575614E-2</v>
      </c>
      <c r="C193" s="28">
        <v>3.0768192499064377E-3</v>
      </c>
      <c r="D193" s="28">
        <v>0.17787266937843957</v>
      </c>
      <c r="E193" s="28">
        <v>3.013319590411858E-2</v>
      </c>
      <c r="F193" s="28">
        <v>8.9206284932481766E-3</v>
      </c>
      <c r="G193" s="28">
        <v>5.7839907235280041E-2</v>
      </c>
      <c r="H193" s="28">
        <v>0.15581037222457406</v>
      </c>
      <c r="I193" s="28">
        <v>6.0812427527562531E-2</v>
      </c>
      <c r="J193" s="28">
        <v>1.8356616541814679E-2</v>
      </c>
      <c r="K193" s="28">
        <v>1.4752167270987097E-2</v>
      </c>
      <c r="L193" s="28">
        <v>1.0276514942359488E-2</v>
      </c>
      <c r="M193" s="28">
        <v>2.0967158098814061E-2</v>
      </c>
      <c r="N193" s="28">
        <v>2.3709607161043724E-2</v>
      </c>
      <c r="O193" s="28">
        <v>1.8494659279846375E-2</v>
      </c>
      <c r="P193" s="28">
        <v>8.5822704042504888E-2</v>
      </c>
      <c r="Q193" s="28">
        <v>0.10402900738068506</v>
      </c>
      <c r="R193" s="28">
        <v>8.3905443792064688E-2</v>
      </c>
      <c r="S193" s="28">
        <v>1.5209242114692042E-2</v>
      </c>
      <c r="T193" s="28">
        <v>1.5169363101482886E-2</v>
      </c>
      <c r="U193" s="28"/>
      <c r="V193" s="28">
        <v>1</v>
      </c>
      <c r="W193" s="36"/>
    </row>
    <row r="194" spans="1:23" ht="14.4" x14ac:dyDescent="0.3">
      <c r="A194" s="36" t="s">
        <v>225</v>
      </c>
      <c r="B194" s="28">
        <v>3.1972136870069216E-2</v>
      </c>
      <c r="C194" s="28">
        <v>1.4218125755043519E-2</v>
      </c>
      <c r="D194" s="28">
        <v>0.2014782414981241</v>
      </c>
      <c r="E194" s="28">
        <v>2.553237008344611E-2</v>
      </c>
      <c r="F194" s="28">
        <v>8.6969236914132848E-3</v>
      </c>
      <c r="G194" s="28">
        <v>6.0596811913077871E-2</v>
      </c>
      <c r="H194" s="28">
        <v>0.20759562739638915</v>
      </c>
      <c r="I194" s="28">
        <v>7.0747639062946219E-2</v>
      </c>
      <c r="J194" s="28">
        <v>2.234438129857181E-2</v>
      </c>
      <c r="K194" s="28">
        <v>1.8671103779167621E-2</v>
      </c>
      <c r="L194" s="28">
        <v>1.9057764570683849E-2</v>
      </c>
      <c r="M194" s="28">
        <v>2.7062820602150581E-2</v>
      </c>
      <c r="N194" s="28">
        <v>3.3808284943487664E-2</v>
      </c>
      <c r="O194" s="28">
        <v>2.7260567174461545E-2</v>
      </c>
      <c r="P194" s="28">
        <v>4.9921931812271281E-2</v>
      </c>
      <c r="Q194" s="28">
        <v>8.352707263432782E-2</v>
      </c>
      <c r="R194" s="28">
        <v>6.4504637476066773E-2</v>
      </c>
      <c r="S194" s="28">
        <v>1.4725986058621309E-2</v>
      </c>
      <c r="T194" s="28">
        <v>1.6679898840115764E-2</v>
      </c>
      <c r="U194" s="28">
        <v>1.5976745395645258E-3</v>
      </c>
      <c r="V194" s="28">
        <v>1</v>
      </c>
      <c r="W194" s="36"/>
    </row>
    <row r="195" spans="1:23" ht="14.4" x14ac:dyDescent="0.3">
      <c r="A195" s="36" t="s">
        <v>226</v>
      </c>
      <c r="B195" s="28">
        <v>2.8900038470685025E-2</v>
      </c>
      <c r="C195" s="28">
        <v>0.14504388748287517</v>
      </c>
      <c r="D195" s="28">
        <v>7.2738705226325417E-2</v>
      </c>
      <c r="E195" s="28">
        <v>3.2683959515762008E-2</v>
      </c>
      <c r="F195" s="28">
        <v>8.3466607311042437E-3</v>
      </c>
      <c r="G195" s="28">
        <v>0.12331757931163898</v>
      </c>
      <c r="H195" s="28">
        <v>0.1333951969416925</v>
      </c>
      <c r="I195" s="28">
        <v>0.10075199216792387</v>
      </c>
      <c r="J195" s="28">
        <v>2.5660708263673327E-2</v>
      </c>
      <c r="K195" s="28">
        <v>1.6533885328695951E-2</v>
      </c>
      <c r="L195" s="28">
        <v>1.3482206076576816E-2</v>
      </c>
      <c r="M195" s="28">
        <v>2.4850091966882069E-2</v>
      </c>
      <c r="N195" s="28">
        <v>3.5148949624899624E-2</v>
      </c>
      <c r="O195" s="28">
        <v>2.9898305722368845E-2</v>
      </c>
      <c r="P195" s="28">
        <v>4.9033328869718736E-2</v>
      </c>
      <c r="Q195" s="28">
        <v>6.7679742967455769E-2</v>
      </c>
      <c r="R195" s="28">
        <v>5.644576551512874E-2</v>
      </c>
      <c r="S195" s="28">
        <v>1.5558906501008343E-2</v>
      </c>
      <c r="T195" s="28">
        <v>2.031332783069674E-2</v>
      </c>
      <c r="U195" s="28">
        <v>2.1676148488782818E-4</v>
      </c>
      <c r="V195" s="28">
        <v>1</v>
      </c>
      <c r="W195" s="36"/>
    </row>
    <row r="196" spans="1:23" ht="26.4" x14ac:dyDescent="0.3">
      <c r="A196" s="36" t="s">
        <v>227</v>
      </c>
      <c r="B196" s="28">
        <v>1.3068560201683954E-2</v>
      </c>
      <c r="C196" s="28">
        <v>0.21421643444212224</v>
      </c>
      <c r="D196" s="28">
        <v>5.9304993556908756E-2</v>
      </c>
      <c r="E196" s="28">
        <v>3.5092971181558852E-2</v>
      </c>
      <c r="F196" s="28">
        <v>1.001603634290325E-2</v>
      </c>
      <c r="G196" s="28">
        <v>0.10256074881707793</v>
      </c>
      <c r="H196" s="28">
        <v>0.12437514910298722</v>
      </c>
      <c r="I196" s="28">
        <v>0.10102435479280326</v>
      </c>
      <c r="J196" s="28">
        <v>2.1977434903593118E-2</v>
      </c>
      <c r="K196" s="28">
        <v>1.5582240832526604E-2</v>
      </c>
      <c r="L196" s="28">
        <v>1.2911052181209753E-2</v>
      </c>
      <c r="M196" s="28">
        <v>2.4446902756758798E-2</v>
      </c>
      <c r="N196" s="28">
        <v>2.9895206505910234E-2</v>
      </c>
      <c r="O196" s="28">
        <v>2.7744439091832704E-2</v>
      </c>
      <c r="P196" s="28">
        <v>4.3105616035974466E-2</v>
      </c>
      <c r="Q196" s="28">
        <v>6.8353875388128316E-2</v>
      </c>
      <c r="R196" s="28">
        <v>5.746924218377962E-2</v>
      </c>
      <c r="S196" s="28">
        <v>1.6353201143268742E-2</v>
      </c>
      <c r="T196" s="28">
        <v>2.2473907552924076E-2</v>
      </c>
      <c r="U196" s="28">
        <v>2.7632986048105345E-5</v>
      </c>
      <c r="V196" s="28">
        <v>1</v>
      </c>
      <c r="W196" s="36"/>
    </row>
    <row r="197" spans="1:23" ht="26.4" x14ac:dyDescent="0.3">
      <c r="A197" s="36" t="s">
        <v>228</v>
      </c>
      <c r="B197" s="28">
        <v>1.5191230930169651E-2</v>
      </c>
      <c r="C197" s="28">
        <v>0.19918561979791305</v>
      </c>
      <c r="D197" s="28">
        <v>3.1201150952384373E-2</v>
      </c>
      <c r="E197" s="28">
        <v>4.8273930497604978E-2</v>
      </c>
      <c r="F197" s="28">
        <v>6.0539903911753937E-3</v>
      </c>
      <c r="G197" s="28">
        <v>0.14847956030171805</v>
      </c>
      <c r="H197" s="28">
        <v>7.5824494124349773E-2</v>
      </c>
      <c r="I197" s="28">
        <v>0.13461690377530575</v>
      </c>
      <c r="J197" s="28">
        <v>2.4692333287850605E-2</v>
      </c>
      <c r="K197" s="28">
        <v>1.6893242463631771E-2</v>
      </c>
      <c r="L197" s="28">
        <v>8.3760033130576127E-3</v>
      </c>
      <c r="M197" s="28">
        <v>2.1762288116320878E-2</v>
      </c>
      <c r="N197" s="28">
        <v>3.3808029377054204E-2</v>
      </c>
      <c r="O197" s="28">
        <v>3.877522196767854E-2</v>
      </c>
      <c r="P197" s="28">
        <v>6.1545311568651388E-2</v>
      </c>
      <c r="Q197" s="28">
        <v>6.5250956932644863E-2</v>
      </c>
      <c r="R197" s="28">
        <v>4.2344419149664504E-2</v>
      </c>
      <c r="S197" s="28">
        <v>1.4406055426687828E-2</v>
      </c>
      <c r="T197" s="28">
        <v>1.2950608151941035E-2</v>
      </c>
      <c r="U197" s="28">
        <v>3.6864947419573371E-4</v>
      </c>
      <c r="V197" s="28">
        <v>1</v>
      </c>
      <c r="W197" s="36"/>
    </row>
    <row r="198" spans="1:23" ht="52.8" x14ac:dyDescent="0.3">
      <c r="A198" s="36" t="s">
        <v>229</v>
      </c>
      <c r="B198" s="28">
        <v>6.0312364199164047E-2</v>
      </c>
      <c r="C198" s="28">
        <v>1.109025880469218E-2</v>
      </c>
      <c r="D198" s="28">
        <v>0.11651900217829682</v>
      </c>
      <c r="E198" s="28">
        <v>2.0170836594838162E-2</v>
      </c>
      <c r="F198" s="28">
        <v>7.1750821487959046E-3</v>
      </c>
      <c r="G198" s="28">
        <v>0.13980032050710858</v>
      </c>
      <c r="H198" s="28">
        <v>0.17978831177198756</v>
      </c>
      <c r="I198" s="28">
        <v>8.0953405833558381E-2</v>
      </c>
      <c r="J198" s="28">
        <v>3.1697028934745686E-2</v>
      </c>
      <c r="K198" s="28">
        <v>1.7744414087507487E-2</v>
      </c>
      <c r="L198" s="28">
        <v>1.7256387865694087E-2</v>
      </c>
      <c r="M198" s="28">
        <v>2.7218428747486183E-2</v>
      </c>
      <c r="N198" s="28">
        <v>4.3735922979592001E-2</v>
      </c>
      <c r="O198" s="28">
        <v>2.8020381949061576E-2</v>
      </c>
      <c r="P198" s="28">
        <v>5.0690296640432973E-2</v>
      </c>
      <c r="Q198" s="28">
        <v>6.8067320201406781E-2</v>
      </c>
      <c r="R198" s="28">
        <v>6.2997879279311386E-2</v>
      </c>
      <c r="S198" s="28">
        <v>1.5036965244582017E-2</v>
      </c>
      <c r="T198" s="28">
        <v>2.1314133979648209E-2</v>
      </c>
      <c r="U198" s="28">
        <v>4.1125805208994489E-4</v>
      </c>
      <c r="V198" s="28">
        <v>1</v>
      </c>
      <c r="W198" s="36"/>
    </row>
    <row r="199" spans="1:23" ht="14.4" x14ac:dyDescent="0.3">
      <c r="A199" s="36" t="s">
        <v>230</v>
      </c>
      <c r="B199" s="28">
        <v>5.1504748586015205E-2</v>
      </c>
      <c r="C199" s="28">
        <v>1.0961122464493081E-2</v>
      </c>
      <c r="D199" s="28">
        <v>0.22290253939313531</v>
      </c>
      <c r="E199" s="28">
        <v>1.9355349340937598E-2</v>
      </c>
      <c r="F199" s="28">
        <v>1.0296052800153967E-2</v>
      </c>
      <c r="G199" s="28">
        <v>9.4696126367791497E-2</v>
      </c>
      <c r="H199" s="28">
        <v>0.17518720743055916</v>
      </c>
      <c r="I199" s="28">
        <v>6.5474627990891737E-2</v>
      </c>
      <c r="J199" s="28">
        <v>2.1464440125793828E-2</v>
      </c>
      <c r="K199" s="28">
        <v>1.6729804630092011E-2</v>
      </c>
      <c r="L199" s="28">
        <v>1.404390256957181E-2</v>
      </c>
      <c r="M199" s="28">
        <v>2.7311700727761592E-2</v>
      </c>
      <c r="N199" s="28">
        <v>3.1078910401792045E-2</v>
      </c>
      <c r="O199" s="28">
        <v>1.8419241012021931E-2</v>
      </c>
      <c r="P199" s="28">
        <v>4.5778202683396663E-2</v>
      </c>
      <c r="Q199" s="28">
        <v>7.666579167489937E-2</v>
      </c>
      <c r="R199" s="28">
        <v>5.9848298065091413E-2</v>
      </c>
      <c r="S199" s="28">
        <v>1.5305712823146703E-2</v>
      </c>
      <c r="T199" s="28">
        <v>2.2736499740634217E-2</v>
      </c>
      <c r="U199" s="28">
        <v>2.3972117182086166E-4</v>
      </c>
      <c r="V199" s="28">
        <v>1</v>
      </c>
    </row>
    <row r="202" spans="1:23" ht="114.75" customHeight="1" x14ac:dyDescent="0.3">
      <c r="A202" s="57" t="s">
        <v>231</v>
      </c>
      <c r="B202" s="27" t="s">
        <v>1</v>
      </c>
      <c r="C202" s="27" t="s">
        <v>2</v>
      </c>
      <c r="D202" s="27" t="s">
        <v>3</v>
      </c>
      <c r="E202" s="27" t="s">
        <v>4</v>
      </c>
      <c r="F202" s="27" t="s">
        <v>5</v>
      </c>
      <c r="G202" s="27" t="s">
        <v>6</v>
      </c>
      <c r="H202" s="27" t="s">
        <v>7</v>
      </c>
      <c r="I202" s="27" t="s">
        <v>8</v>
      </c>
      <c r="J202" s="27" t="s">
        <v>9</v>
      </c>
      <c r="K202" s="27" t="s">
        <v>10</v>
      </c>
      <c r="L202" s="27" t="s">
        <v>11</v>
      </c>
      <c r="M202" s="27" t="s">
        <v>12</v>
      </c>
      <c r="N202" s="27" t="s">
        <v>13</v>
      </c>
      <c r="O202" s="27" t="s">
        <v>14</v>
      </c>
      <c r="P202" s="27" t="s">
        <v>15</v>
      </c>
      <c r="Q202" s="27" t="s">
        <v>16</v>
      </c>
      <c r="R202" s="27" t="s">
        <v>17</v>
      </c>
      <c r="S202" s="27" t="s">
        <v>18</v>
      </c>
      <c r="T202" s="27" t="s">
        <v>19</v>
      </c>
      <c r="U202" s="27" t="s">
        <v>127</v>
      </c>
    </row>
    <row r="203" spans="1:23" ht="14.4" x14ac:dyDescent="0.3">
      <c r="A203" s="36" t="s">
        <v>146</v>
      </c>
      <c r="B203" s="37">
        <v>0.64097479140687208</v>
      </c>
      <c r="C203" s="37">
        <v>0.22243490871826041</v>
      </c>
      <c r="D203" s="37">
        <v>0.9948257672363382</v>
      </c>
      <c r="E203" s="37">
        <v>0.79867199156534874</v>
      </c>
      <c r="F203" s="37">
        <v>0.92512806709958806</v>
      </c>
      <c r="G203" s="37">
        <v>1.0606398237464025</v>
      </c>
      <c r="H203" s="37">
        <v>1.105034164935808</v>
      </c>
      <c r="I203" s="37">
        <v>0.97525997943312259</v>
      </c>
      <c r="J203" s="37">
        <v>0.9380167957812684</v>
      </c>
      <c r="K203" s="37">
        <v>1.3239361114721933</v>
      </c>
      <c r="L203" s="37">
        <v>1.5560486225978465</v>
      </c>
      <c r="M203" s="37">
        <v>1.1419001512538705</v>
      </c>
      <c r="N203" s="37">
        <v>1.4353088464778758</v>
      </c>
      <c r="O203" s="37">
        <v>1.3175414270254133</v>
      </c>
      <c r="P203" s="37">
        <v>0.81603103214413897</v>
      </c>
      <c r="Q203" s="37">
        <v>0.82355169335454659</v>
      </c>
      <c r="R203" s="37">
        <v>0.84040992406025117</v>
      </c>
      <c r="S203" s="37">
        <v>1.0494536347307497</v>
      </c>
      <c r="T203" s="37">
        <v>1.2553619405355032</v>
      </c>
      <c r="U203" s="37">
        <v>1</v>
      </c>
    </row>
    <row r="204" spans="1:23" ht="14.4" x14ac:dyDescent="0.3">
      <c r="A204" s="36" t="s">
        <v>147</v>
      </c>
      <c r="B204" s="37">
        <v>1.7670447433140675</v>
      </c>
      <c r="C204" s="37">
        <v>2.2191223850969317</v>
      </c>
      <c r="D204" s="37">
        <v>1.1637233721594913</v>
      </c>
      <c r="E204" s="37">
        <v>0.77475162261059427</v>
      </c>
      <c r="F204" s="37">
        <v>1.5013470989385034</v>
      </c>
      <c r="G204" s="37">
        <v>0.87198026809406159</v>
      </c>
      <c r="H204" s="37">
        <v>0.91385774835464328</v>
      </c>
      <c r="I204" s="37">
        <v>0.74802890253132881</v>
      </c>
      <c r="J204" s="37">
        <v>0.67312069581865974</v>
      </c>
      <c r="K204" s="37">
        <v>0.65168963361546295</v>
      </c>
      <c r="L204" s="37">
        <v>0.60542043563012504</v>
      </c>
      <c r="M204" s="37">
        <v>0.71973679732036833</v>
      </c>
      <c r="N204" s="37">
        <v>0.52088929549101726</v>
      </c>
      <c r="O204" s="37">
        <v>0.81844833848420151</v>
      </c>
      <c r="P204" s="37">
        <v>0.88635724314482389</v>
      </c>
      <c r="Q204" s="37">
        <v>1.2296010232870653</v>
      </c>
      <c r="R204" s="37">
        <v>1.0491192102416731</v>
      </c>
      <c r="S204" s="37">
        <v>0.95276466397109183</v>
      </c>
      <c r="T204" s="37">
        <v>0.67544770507639085</v>
      </c>
      <c r="U204" s="37">
        <v>0.88669048951966267</v>
      </c>
    </row>
    <row r="205" spans="1:23" ht="14.4" x14ac:dyDescent="0.3">
      <c r="A205" s="36" t="s">
        <v>148</v>
      </c>
      <c r="B205" s="37">
        <v>1.3779336013764796</v>
      </c>
      <c r="C205" s="37">
        <v>2.1211503731360836E-2</v>
      </c>
      <c r="D205" s="37">
        <v>1.1456503017458852</v>
      </c>
      <c r="E205" s="37">
        <v>1.029217391351726</v>
      </c>
      <c r="F205" s="37">
        <v>1.240830727259415</v>
      </c>
      <c r="G205" s="37">
        <v>0.7029943298806961</v>
      </c>
      <c r="H205" s="37">
        <v>1.0602847040953058</v>
      </c>
      <c r="I205" s="37">
        <v>1.1745000919768878</v>
      </c>
      <c r="J205" s="37">
        <v>1.0558466541284806</v>
      </c>
      <c r="K205" s="37">
        <v>0.90384950677950526</v>
      </c>
      <c r="L205" s="37">
        <v>0.61272969784967701</v>
      </c>
      <c r="M205" s="37">
        <v>1.1467953942430973</v>
      </c>
      <c r="N205" s="37">
        <v>0.55418850362129746</v>
      </c>
      <c r="O205" s="37">
        <v>0.61164281586030445</v>
      </c>
      <c r="P205" s="37">
        <v>1.2504948097593807</v>
      </c>
      <c r="Q205" s="37">
        <v>0.94352942860421429</v>
      </c>
      <c r="R205" s="37">
        <v>1.047163276669353</v>
      </c>
      <c r="S205" s="37">
        <v>0.81957984286504804</v>
      </c>
      <c r="T205" s="37">
        <v>0.68131508268063445</v>
      </c>
      <c r="U205" s="37">
        <v>0.19818109647349472</v>
      </c>
    </row>
    <row r="206" spans="1:23" ht="14.4" x14ac:dyDescent="0.3">
      <c r="A206" s="36" t="s">
        <v>149</v>
      </c>
      <c r="B206" s="37">
        <v>0.77403393650083163</v>
      </c>
      <c r="C206" s="37">
        <v>0.22009405825055156</v>
      </c>
      <c r="D206" s="37">
        <v>1.6895318256141332</v>
      </c>
      <c r="E206" s="37">
        <v>1.1299841505083408</v>
      </c>
      <c r="F206" s="37">
        <v>1.1681894114570024</v>
      </c>
      <c r="G206" s="37">
        <v>0.93375529330641271</v>
      </c>
      <c r="H206" s="37">
        <v>0.83106595386653015</v>
      </c>
      <c r="I206" s="37">
        <v>0.82390882267418031</v>
      </c>
      <c r="J206" s="37">
        <v>1.1898177307183579</v>
      </c>
      <c r="K206" s="37">
        <v>0.77692454564122582</v>
      </c>
      <c r="L206" s="37">
        <v>0.59700479877780754</v>
      </c>
      <c r="M206" s="37">
        <v>1.2202498588623136</v>
      </c>
      <c r="N206" s="37">
        <v>0.8318335061971095</v>
      </c>
      <c r="O206" s="37">
        <v>0.97538379853448065</v>
      </c>
      <c r="P206" s="37">
        <v>1.1040381941341069</v>
      </c>
      <c r="Q206" s="37">
        <v>0.92391014539675576</v>
      </c>
      <c r="R206" s="37">
        <v>0.97952869216085126</v>
      </c>
      <c r="S206" s="37">
        <v>0.80188659467051882</v>
      </c>
      <c r="T206" s="37">
        <v>0.65625434303161145</v>
      </c>
      <c r="U206" s="37">
        <v>0.2205186469478739</v>
      </c>
    </row>
    <row r="207" spans="1:23" ht="14.4" x14ac:dyDescent="0.3">
      <c r="A207" s="36" t="s">
        <v>150</v>
      </c>
      <c r="B207" s="37">
        <v>1.9266038565595209</v>
      </c>
      <c r="C207" s="37">
        <v>0.20766495110255273</v>
      </c>
      <c r="D207" s="37">
        <v>0.91911433186785374</v>
      </c>
      <c r="E207" s="37">
        <v>1.0204116991123744</v>
      </c>
      <c r="F207" s="37">
        <v>1.021078516845296</v>
      </c>
      <c r="G207" s="37">
        <v>0.77380805923865159</v>
      </c>
      <c r="H207" s="37">
        <v>1.2064919392304827</v>
      </c>
      <c r="I207" s="37">
        <v>0.85708925668406966</v>
      </c>
      <c r="J207" s="37">
        <v>0.73240646741304005</v>
      </c>
      <c r="K207" s="37">
        <v>0.89321319452212222</v>
      </c>
      <c r="L207" s="37">
        <v>0.81297526666479247</v>
      </c>
      <c r="M207" s="37">
        <v>0.76124500336160783</v>
      </c>
      <c r="N207" s="37">
        <v>0.81840389249686274</v>
      </c>
      <c r="O207" s="37">
        <v>0.81701210198631402</v>
      </c>
      <c r="P207" s="37">
        <v>0.83760553289802353</v>
      </c>
      <c r="Q207" s="37">
        <v>0.93965821619224565</v>
      </c>
      <c r="R207" s="37">
        <v>1.0899183182920029</v>
      </c>
      <c r="S207" s="37">
        <v>0.75808615250228295</v>
      </c>
      <c r="T207" s="37">
        <v>0.72830679810871668</v>
      </c>
      <c r="U207" s="37">
        <v>0.89262912428690977</v>
      </c>
    </row>
    <row r="208" spans="1:23" ht="14.4" x14ac:dyDescent="0.3">
      <c r="A208" s="36" t="s">
        <v>151</v>
      </c>
      <c r="B208" s="37">
        <v>0.52922808189721759</v>
      </c>
      <c r="C208" s="37">
        <v>8.9314651588564498E-2</v>
      </c>
      <c r="D208" s="37">
        <v>1.6353725526937404</v>
      </c>
      <c r="E208" s="37">
        <v>1.4746437749028518</v>
      </c>
      <c r="F208" s="37">
        <v>1.2281280505772127</v>
      </c>
      <c r="G208" s="37">
        <v>0.70199562405378313</v>
      </c>
      <c r="H208" s="37">
        <v>1.0869299230854934</v>
      </c>
      <c r="I208" s="37">
        <v>0.78117402331122665</v>
      </c>
      <c r="J208" s="37">
        <v>0.7955420406237752</v>
      </c>
      <c r="K208" s="37">
        <v>0.70342950440129937</v>
      </c>
      <c r="L208" s="37">
        <v>0.75324648718898102</v>
      </c>
      <c r="M208" s="37">
        <v>0.81228072003591323</v>
      </c>
      <c r="N208" s="37">
        <v>0.5650142147798124</v>
      </c>
      <c r="O208" s="37">
        <v>0.62232670389570799</v>
      </c>
      <c r="P208" s="37">
        <v>1.1948782932931603</v>
      </c>
      <c r="Q208" s="37">
        <v>1.0793461347451156</v>
      </c>
      <c r="R208" s="37">
        <v>1.2127893084067185</v>
      </c>
      <c r="S208" s="37">
        <v>0.80569291291226142</v>
      </c>
      <c r="T208" s="37">
        <v>0.7547686621488997</v>
      </c>
      <c r="U208" s="37">
        <v>0.21227016806403393</v>
      </c>
    </row>
    <row r="209" spans="1:21" ht="14.4" x14ac:dyDescent="0.3">
      <c r="A209" s="36" t="s">
        <v>152</v>
      </c>
      <c r="B209" s="37">
        <v>0.73451243575786951</v>
      </c>
      <c r="C209" s="37">
        <v>0.2564438661706317</v>
      </c>
      <c r="D209" s="37">
        <v>1.6299586281024214</v>
      </c>
      <c r="E209" s="37">
        <v>0.86300120782098422</v>
      </c>
      <c r="F209" s="37">
        <v>1.3653419447333155</v>
      </c>
      <c r="G209" s="37">
        <v>1.0580914172000622</v>
      </c>
      <c r="H209" s="37">
        <v>0.83874586208204194</v>
      </c>
      <c r="I209" s="37">
        <v>0.85507950166815039</v>
      </c>
      <c r="J209" s="37">
        <v>1.1908151990304818</v>
      </c>
      <c r="K209" s="37">
        <v>0.75477201875274658</v>
      </c>
      <c r="L209" s="37">
        <v>0.64152921331526169</v>
      </c>
      <c r="M209" s="37">
        <v>1.1173447671509309</v>
      </c>
      <c r="N209" s="37">
        <v>1.0515956003605886</v>
      </c>
      <c r="O209" s="37">
        <v>0.91971782145062442</v>
      </c>
      <c r="P209" s="37">
        <v>1.0618950231071591</v>
      </c>
      <c r="Q209" s="37">
        <v>0.86290040593467088</v>
      </c>
      <c r="R209" s="37">
        <v>0.87189067226174488</v>
      </c>
      <c r="S209" s="37">
        <v>0.94852267045734995</v>
      </c>
      <c r="T209" s="37">
        <v>0.94405412091536001</v>
      </c>
      <c r="U209" s="37"/>
    </row>
    <row r="210" spans="1:21" ht="14.4" x14ac:dyDescent="0.3">
      <c r="A210" s="36" t="s">
        <v>153</v>
      </c>
      <c r="B210" s="37">
        <v>0.94802583746587088</v>
      </c>
      <c r="C210" s="37">
        <v>9.5728975941222233E-2</v>
      </c>
      <c r="D210" s="37">
        <v>1.4983098127390804</v>
      </c>
      <c r="E210" s="37">
        <v>1.4482092085259943</v>
      </c>
      <c r="F210" s="37">
        <v>0.87730004541952522</v>
      </c>
      <c r="G210" s="37">
        <v>0.74635439800462433</v>
      </c>
      <c r="H210" s="37">
        <v>0.85586573975377156</v>
      </c>
      <c r="I210" s="37">
        <v>0.91486471541003045</v>
      </c>
      <c r="J210" s="37">
        <v>0.856512248589265</v>
      </c>
      <c r="K210" s="37">
        <v>0.81542082962710227</v>
      </c>
      <c r="L210" s="37">
        <v>0.76288136368778148</v>
      </c>
      <c r="M210" s="37">
        <v>0.6572489530400405</v>
      </c>
      <c r="N210" s="37">
        <v>0.60106458513720518</v>
      </c>
      <c r="O210" s="37">
        <v>0.80299443240209678</v>
      </c>
      <c r="P210" s="37">
        <v>1.3790820411134608</v>
      </c>
      <c r="Q210" s="37">
        <v>1.1803700908677668</v>
      </c>
      <c r="R210" s="37">
        <v>1.1392532039857399</v>
      </c>
      <c r="S210" s="37">
        <v>1.041433222702592</v>
      </c>
      <c r="T210" s="37">
        <v>0.83520320264759262</v>
      </c>
      <c r="U210" s="37"/>
    </row>
    <row r="211" spans="1:21" ht="14.4" x14ac:dyDescent="0.3">
      <c r="A211" s="36" t="s">
        <v>154</v>
      </c>
      <c r="B211" s="37">
        <v>1.6631102303393643</v>
      </c>
      <c r="C211" s="37">
        <v>1.4689775802922234</v>
      </c>
      <c r="D211" s="37">
        <v>0.96020921580098462</v>
      </c>
      <c r="E211" s="37">
        <v>1.424184363500175</v>
      </c>
      <c r="F211" s="37">
        <v>0.92957747625239506</v>
      </c>
      <c r="G211" s="37">
        <v>0.66403123073713677</v>
      </c>
      <c r="H211" s="37">
        <v>1.0912425140617847</v>
      </c>
      <c r="I211" s="37">
        <v>0.79995275817139855</v>
      </c>
      <c r="J211" s="37">
        <v>0.64024665671297998</v>
      </c>
      <c r="K211" s="37">
        <v>0.75352288757302166</v>
      </c>
      <c r="L211" s="37">
        <v>0.57969745411052354</v>
      </c>
      <c r="M211" s="37">
        <v>0.63622101744019843</v>
      </c>
      <c r="N211" s="37">
        <v>0.58471913925132013</v>
      </c>
      <c r="O211" s="37">
        <v>0.84104375418982502</v>
      </c>
      <c r="P211" s="37">
        <v>1.1523935709939785</v>
      </c>
      <c r="Q211" s="37">
        <v>1.232262189433134</v>
      </c>
      <c r="R211" s="37">
        <v>1.1181339172834872</v>
      </c>
      <c r="S211" s="37">
        <v>0.79484239909444243</v>
      </c>
      <c r="T211" s="37">
        <v>0.65506942022225523</v>
      </c>
      <c r="U211" s="37">
        <v>0.36995131935794762</v>
      </c>
    </row>
    <row r="212" spans="1:21" ht="14.4" x14ac:dyDescent="0.3">
      <c r="A212" s="36" t="s">
        <v>155</v>
      </c>
      <c r="B212" s="37">
        <v>1.6459431230129524</v>
      </c>
      <c r="C212" s="37">
        <v>0.32009386787406591</v>
      </c>
      <c r="D212" s="37">
        <v>1.2796228174568303</v>
      </c>
      <c r="E212" s="37">
        <v>1.0786457842918435</v>
      </c>
      <c r="F212" s="37">
        <v>1.4290384286393705</v>
      </c>
      <c r="G212" s="37">
        <v>0.84475088326383185</v>
      </c>
      <c r="H212" s="37">
        <v>0.97995295304095253</v>
      </c>
      <c r="I212" s="37">
        <v>0.85839389429198221</v>
      </c>
      <c r="J212" s="37">
        <v>1.0329927249170281</v>
      </c>
      <c r="K212" s="37">
        <v>0.91780890756825406</v>
      </c>
      <c r="L212" s="37">
        <v>0.6676363550925154</v>
      </c>
      <c r="M212" s="37">
        <v>0.82525963185537077</v>
      </c>
      <c r="N212" s="37">
        <v>0.45126318544539007</v>
      </c>
      <c r="O212" s="37">
        <v>0.80397510619897472</v>
      </c>
      <c r="P212" s="37">
        <v>0.91065949993271944</v>
      </c>
      <c r="Q212" s="37">
        <v>0.88184137599114598</v>
      </c>
      <c r="R212" s="37">
        <v>1.0621785285994745</v>
      </c>
      <c r="S212" s="37">
        <v>0.93192133006691724</v>
      </c>
      <c r="T212" s="37">
        <v>1.0139378522680045</v>
      </c>
      <c r="U212" s="37">
        <v>3.0580885755751726</v>
      </c>
    </row>
    <row r="213" spans="1:21" ht="14.4" x14ac:dyDescent="0.3">
      <c r="A213" s="36" t="s">
        <v>156</v>
      </c>
      <c r="B213" s="37">
        <v>0.39796144351071716</v>
      </c>
      <c r="C213" s="37">
        <v>0.10195399495964011</v>
      </c>
      <c r="D213" s="37">
        <v>1.1836783824983348</v>
      </c>
      <c r="E213" s="37">
        <v>0.89981612709048553</v>
      </c>
      <c r="F213" s="37">
        <v>1.0685579650328321</v>
      </c>
      <c r="G213" s="37">
        <v>1.1040607810746486</v>
      </c>
      <c r="H213" s="37">
        <v>1.09616444429536</v>
      </c>
      <c r="I213" s="37">
        <v>1.1483923077985614</v>
      </c>
      <c r="J213" s="37">
        <v>1.1690998244254396</v>
      </c>
      <c r="K213" s="37">
        <v>0.78100447932372608</v>
      </c>
      <c r="L213" s="37">
        <v>0.38531495894879181</v>
      </c>
      <c r="M213" s="37">
        <v>1.5272465131541235</v>
      </c>
      <c r="N213" s="37">
        <v>1.4096890464771654</v>
      </c>
      <c r="O213" s="37">
        <v>1.0172347895610516</v>
      </c>
      <c r="P213" s="37">
        <v>0.79140746974487541</v>
      </c>
      <c r="Q213" s="37">
        <v>0.85620433195049472</v>
      </c>
      <c r="R213" s="37">
        <v>0.90684315364650658</v>
      </c>
      <c r="S213" s="37">
        <v>0.91924486036173891</v>
      </c>
      <c r="T213" s="37">
        <v>1.103028953805038</v>
      </c>
      <c r="U213" s="37"/>
    </row>
    <row r="214" spans="1:21" ht="14.4" x14ac:dyDescent="0.3">
      <c r="A214" s="36" t="s">
        <v>157</v>
      </c>
      <c r="B214" s="37">
        <v>1.3530645388764113</v>
      </c>
      <c r="C214" s="37">
        <v>1.9330030452088517E-2</v>
      </c>
      <c r="D214" s="37">
        <v>1.1668637510413657</v>
      </c>
      <c r="E214" s="37">
        <v>1.1210623744005248</v>
      </c>
      <c r="F214" s="37">
        <v>0.96277551332863809</v>
      </c>
      <c r="G214" s="37">
        <v>0.71840959432017049</v>
      </c>
      <c r="H214" s="37">
        <v>0.95852556126774213</v>
      </c>
      <c r="I214" s="37">
        <v>0.8535952923160508</v>
      </c>
      <c r="J214" s="37">
        <v>0.73345769364815128</v>
      </c>
      <c r="K214" s="37">
        <v>0.96474827175225608</v>
      </c>
      <c r="L214" s="37">
        <v>0.77886905965443887</v>
      </c>
      <c r="M214" s="37">
        <v>0.78865574161701435</v>
      </c>
      <c r="N214" s="37">
        <v>0.47663520608916016</v>
      </c>
      <c r="O214" s="37">
        <v>0.68548663639927077</v>
      </c>
      <c r="P214" s="37">
        <v>1.319263828525826</v>
      </c>
      <c r="Q214" s="37">
        <v>1.4277351707504309</v>
      </c>
      <c r="R214" s="37">
        <v>1.2022901371502908</v>
      </c>
      <c r="S214" s="37">
        <v>1.0731869875293232</v>
      </c>
      <c r="T214" s="37">
        <v>0.7609693658035418</v>
      </c>
      <c r="U214" s="37">
        <v>1.2607796731435947</v>
      </c>
    </row>
    <row r="215" spans="1:21" ht="14.4" x14ac:dyDescent="0.3">
      <c r="A215" s="36" t="s">
        <v>158</v>
      </c>
      <c r="B215" s="37">
        <v>0.8187710587422552</v>
      </c>
      <c r="C215" s="37">
        <v>0.17761493350364005</v>
      </c>
      <c r="D215" s="37">
        <v>1.4132605765530024</v>
      </c>
      <c r="E215" s="37">
        <v>1.1722316976047995</v>
      </c>
      <c r="F215" s="37">
        <v>0.98693541002996965</v>
      </c>
      <c r="G215" s="37">
        <v>0.92461846122100688</v>
      </c>
      <c r="H215" s="37">
        <v>0.98310357221718636</v>
      </c>
      <c r="I215" s="37">
        <v>0.91525873251551726</v>
      </c>
      <c r="J215" s="37">
        <v>0.88675324419429979</v>
      </c>
      <c r="K215" s="37">
        <v>0.90153894508522214</v>
      </c>
      <c r="L215" s="37">
        <v>0.73538938264339648</v>
      </c>
      <c r="M215" s="37">
        <v>0.95792326217186397</v>
      </c>
      <c r="N215" s="37">
        <v>0.49992913840571668</v>
      </c>
      <c r="O215" s="37">
        <v>0.51342974054793922</v>
      </c>
      <c r="P215" s="37">
        <v>1.1102703148116249</v>
      </c>
      <c r="Q215" s="37">
        <v>1.1563256551141257</v>
      </c>
      <c r="R215" s="37">
        <v>1.0775728685397987</v>
      </c>
      <c r="S215" s="37">
        <v>0.87539936243312533</v>
      </c>
      <c r="T215" s="37">
        <v>0.84537862554172316</v>
      </c>
      <c r="U215" s="37"/>
    </row>
    <row r="216" spans="1:21" ht="14.4" x14ac:dyDescent="0.3">
      <c r="A216" s="36" t="s">
        <v>159</v>
      </c>
      <c r="B216" s="37">
        <v>0.80777694892760199</v>
      </c>
      <c r="C216" s="37">
        <v>0.19320757778339742</v>
      </c>
      <c r="D216" s="37">
        <v>1.2825322802761934</v>
      </c>
      <c r="E216" s="37">
        <v>1.7852371523131239</v>
      </c>
      <c r="F216" s="37">
        <v>1.1791771047774926</v>
      </c>
      <c r="G216" s="37">
        <v>0.83823754957868313</v>
      </c>
      <c r="H216" s="37">
        <v>0.96217585721083365</v>
      </c>
      <c r="I216" s="37">
        <v>1.201323986145282</v>
      </c>
      <c r="J216" s="37">
        <v>0.73730238343113941</v>
      </c>
      <c r="K216" s="37">
        <v>0.77042670211951436</v>
      </c>
      <c r="L216" s="37">
        <v>0.50153617621284297</v>
      </c>
      <c r="M216" s="37">
        <v>1.0853085239963374</v>
      </c>
      <c r="N216" s="37">
        <v>0.51894701168857282</v>
      </c>
      <c r="O216" s="37">
        <v>0.86249282721417153</v>
      </c>
      <c r="P216" s="37">
        <v>1.1902187670043956</v>
      </c>
      <c r="Q216" s="37">
        <v>1.0942491579463256</v>
      </c>
      <c r="R216" s="37">
        <v>1.1529653218038243</v>
      </c>
      <c r="S216" s="37">
        <v>0.8911680732024394</v>
      </c>
      <c r="T216" s="37">
        <v>0.61975859367651831</v>
      </c>
      <c r="U216" s="37">
        <v>8.2809853450765569</v>
      </c>
    </row>
    <row r="217" spans="1:21" ht="14.4" x14ac:dyDescent="0.3">
      <c r="A217" s="36" t="s">
        <v>160</v>
      </c>
      <c r="B217" s="37">
        <v>3.3628284291766168</v>
      </c>
      <c r="C217" s="37">
        <v>2.2194147921604724E-2</v>
      </c>
      <c r="D217" s="37">
        <v>0.98324472770424731</v>
      </c>
      <c r="E217" s="37">
        <v>1.008932801191412</v>
      </c>
      <c r="F217" s="37">
        <v>1.1164453069381235</v>
      </c>
      <c r="G217" s="37">
        <v>0.41486927513577071</v>
      </c>
      <c r="H217" s="37">
        <v>0.90991083817806651</v>
      </c>
      <c r="I217" s="37">
        <v>0.73870792797650164</v>
      </c>
      <c r="J217" s="37">
        <v>0.69253069808109735</v>
      </c>
      <c r="K217" s="37">
        <v>0.73732293769819945</v>
      </c>
      <c r="L217" s="37">
        <v>0.52007269616482266</v>
      </c>
      <c r="M217" s="37">
        <v>0.77781277539901195</v>
      </c>
      <c r="N217" s="37">
        <v>0.54092426375851044</v>
      </c>
      <c r="O217" s="37">
        <v>0.83711502579686492</v>
      </c>
      <c r="P217" s="37">
        <v>1.0847038138986409</v>
      </c>
      <c r="Q217" s="37">
        <v>0.96733013322517492</v>
      </c>
      <c r="R217" s="37">
        <v>1.0060313484564982</v>
      </c>
      <c r="S217" s="37">
        <v>0.94490740730538858</v>
      </c>
      <c r="T217" s="37">
        <v>0.70237313729518891</v>
      </c>
      <c r="U217" s="37"/>
    </row>
    <row r="218" spans="1:21" ht="14.4" x14ac:dyDescent="0.3">
      <c r="A218" s="36" t="s">
        <v>161</v>
      </c>
      <c r="B218" s="37">
        <v>1.1713313652362061</v>
      </c>
      <c r="C218" s="37">
        <v>0.1199716123724935</v>
      </c>
      <c r="D218" s="37">
        <v>1.3180824924297967</v>
      </c>
      <c r="E218" s="37">
        <v>1.5757158582840516</v>
      </c>
      <c r="F218" s="37">
        <v>1.2704366825127176</v>
      </c>
      <c r="G218" s="37">
        <v>0.68044756517982774</v>
      </c>
      <c r="H218" s="37">
        <v>0.99306814756460204</v>
      </c>
      <c r="I218" s="37">
        <v>0.89912477922520173</v>
      </c>
      <c r="J218" s="37">
        <v>0.88002701575298237</v>
      </c>
      <c r="K218" s="37">
        <v>0.89152805511814259</v>
      </c>
      <c r="L218" s="37">
        <v>0.62991980896713506</v>
      </c>
      <c r="M218" s="37">
        <v>0.78638331084678759</v>
      </c>
      <c r="N218" s="37">
        <v>0.62402398087863076</v>
      </c>
      <c r="O218" s="37">
        <v>0.86977096530175879</v>
      </c>
      <c r="P218" s="37">
        <v>1.3156635640423164</v>
      </c>
      <c r="Q218" s="37">
        <v>1.0214439305911664</v>
      </c>
      <c r="R218" s="37">
        <v>1.0461275973716553</v>
      </c>
      <c r="S218" s="37">
        <v>0.97680008918298145</v>
      </c>
      <c r="T218" s="37">
        <v>0.81661413478030009</v>
      </c>
      <c r="U218" s="37"/>
    </row>
    <row r="219" spans="1:21" ht="14.4" x14ac:dyDescent="0.3">
      <c r="A219" s="36" t="s">
        <v>162</v>
      </c>
      <c r="B219" s="37">
        <v>0.85428190264407533</v>
      </c>
      <c r="C219" s="37">
        <v>0.24167236481376514</v>
      </c>
      <c r="D219" s="37">
        <v>1.5282115280376551</v>
      </c>
      <c r="E219" s="37">
        <v>1.1714245589913668</v>
      </c>
      <c r="F219" s="37">
        <v>1.2200103003251332</v>
      </c>
      <c r="G219" s="37">
        <v>0.90850676577146239</v>
      </c>
      <c r="H219" s="37">
        <v>0.94839283188861812</v>
      </c>
      <c r="I219" s="37">
        <v>0.85513931834329671</v>
      </c>
      <c r="J219" s="37">
        <v>0.97968799318471944</v>
      </c>
      <c r="K219" s="37">
        <v>0.88524682195063875</v>
      </c>
      <c r="L219" s="37">
        <v>0.66838334030118274</v>
      </c>
      <c r="M219" s="37">
        <v>1.1623226935935485</v>
      </c>
      <c r="N219" s="37">
        <v>0.64751303468494448</v>
      </c>
      <c r="O219" s="37">
        <v>0.81013405034645314</v>
      </c>
      <c r="P219" s="37">
        <v>0.87947060486433482</v>
      </c>
      <c r="Q219" s="37">
        <v>0.9767446697101041</v>
      </c>
      <c r="R219" s="37">
        <v>0.9592062007343799</v>
      </c>
      <c r="S219" s="37">
        <v>0.82071944755282145</v>
      </c>
      <c r="T219" s="37">
        <v>1.044644546209154</v>
      </c>
      <c r="U219" s="37">
        <v>0.75599148937372096</v>
      </c>
    </row>
    <row r="220" spans="1:21" ht="14.4" x14ac:dyDescent="0.3">
      <c r="A220" s="36" t="s">
        <v>163</v>
      </c>
      <c r="B220" s="37">
        <v>0.98453325441003559</v>
      </c>
      <c r="C220" s="37">
        <v>9.9838767516790924E-2</v>
      </c>
      <c r="D220" s="37">
        <v>1.5089577809650594</v>
      </c>
      <c r="E220" s="37">
        <v>1.0981211696883972</v>
      </c>
      <c r="F220" s="37">
        <v>1.1308186029428018</v>
      </c>
      <c r="G220" s="37">
        <v>0.7271049137172666</v>
      </c>
      <c r="H220" s="37">
        <v>0.89861461408566223</v>
      </c>
      <c r="I220" s="37">
        <v>1.0046892742312519</v>
      </c>
      <c r="J220" s="37">
        <v>0.74460610898066648</v>
      </c>
      <c r="K220" s="37">
        <v>1.1698586124928996</v>
      </c>
      <c r="L220" s="37">
        <v>0.89392323895130943</v>
      </c>
      <c r="M220" s="37">
        <v>0.8571063796417715</v>
      </c>
      <c r="N220" s="37">
        <v>0.66269888659764509</v>
      </c>
      <c r="O220" s="37">
        <v>0.89718709525240303</v>
      </c>
      <c r="P220" s="37">
        <v>1.0155995830978783</v>
      </c>
      <c r="Q220" s="37">
        <v>1.084586320631558</v>
      </c>
      <c r="R220" s="37">
        <v>1.1148783336031214</v>
      </c>
      <c r="S220" s="37">
        <v>1.0746903943945196</v>
      </c>
      <c r="T220" s="37">
        <v>0.74201297069073568</v>
      </c>
      <c r="U220" s="37">
        <v>7.9913575305135955</v>
      </c>
    </row>
    <row r="221" spans="1:21" ht="39.6" x14ac:dyDescent="0.3">
      <c r="A221" s="36" t="s">
        <v>164</v>
      </c>
      <c r="B221" s="37">
        <v>2.5889998182790572E-2</v>
      </c>
      <c r="C221" s="37">
        <v>7.8842173823949271E-2</v>
      </c>
      <c r="D221" s="37">
        <v>0.61393249589933108</v>
      </c>
      <c r="E221" s="37">
        <v>0.38807694717257313</v>
      </c>
      <c r="F221" s="37">
        <v>0.61247200251108047</v>
      </c>
      <c r="G221" s="37">
        <v>1.3178623745947426</v>
      </c>
      <c r="H221" s="37">
        <v>1.2311570274890089</v>
      </c>
      <c r="I221" s="37">
        <v>1.0002363212612362</v>
      </c>
      <c r="J221" s="37">
        <v>0.92666661992249388</v>
      </c>
      <c r="K221" s="37">
        <v>2.0164065647029901</v>
      </c>
      <c r="L221" s="37">
        <v>2.8959031478696282</v>
      </c>
      <c r="M221" s="37">
        <v>1.2428025879854177</v>
      </c>
      <c r="N221" s="37">
        <v>2.2525079401418897</v>
      </c>
      <c r="O221" s="37">
        <v>1.9552729791898202</v>
      </c>
      <c r="P221" s="37">
        <v>0.57367945468064052</v>
      </c>
      <c r="Q221" s="37">
        <v>0.58837833125211891</v>
      </c>
      <c r="R221" s="37">
        <v>0.59009701686844129</v>
      </c>
      <c r="S221" s="37">
        <v>1.2598105039410146</v>
      </c>
      <c r="T221" s="37">
        <v>1.796536903316954</v>
      </c>
      <c r="U221" s="37"/>
    </row>
    <row r="222" spans="1:21" ht="14.4" x14ac:dyDescent="0.3">
      <c r="A222" s="36" t="s">
        <v>145</v>
      </c>
      <c r="B222" s="37">
        <v>1.072652644089809</v>
      </c>
      <c r="C222" s="37">
        <v>1.7453121228284851</v>
      </c>
      <c r="D222" s="37">
        <v>0.91494186964282043</v>
      </c>
      <c r="E222" s="37">
        <v>1.2269029914506453</v>
      </c>
      <c r="F222" s="37">
        <v>0.91618417998072532</v>
      </c>
      <c r="G222" s="37">
        <v>0.80734043279956147</v>
      </c>
      <c r="H222" s="37">
        <v>0.93733386474176461</v>
      </c>
      <c r="I222" s="37">
        <v>1.0227524263182297</v>
      </c>
      <c r="J222" s="37">
        <v>0.87310329919237495</v>
      </c>
      <c r="K222" s="37">
        <v>0.90878188991027742</v>
      </c>
      <c r="L222" s="37">
        <v>0.81247110082649521</v>
      </c>
      <c r="M222" s="37">
        <v>1.0348282829539337</v>
      </c>
      <c r="N222" s="37">
        <v>0.86446109588863307</v>
      </c>
      <c r="O222" s="37">
        <v>0.9246480673642572</v>
      </c>
      <c r="P222" s="37">
        <v>1.2087385432803852</v>
      </c>
      <c r="Q222" s="37">
        <v>1.208518470640026</v>
      </c>
      <c r="R222" s="37">
        <v>1.1789710011900738</v>
      </c>
      <c r="S222" s="37">
        <v>1.0032726804893337</v>
      </c>
      <c r="T222" s="37">
        <v>0.81545704661951823</v>
      </c>
      <c r="U222" s="37">
        <v>0.95027554963576111</v>
      </c>
    </row>
    <row r="223" spans="1:21" ht="14.4" x14ac:dyDescent="0.3">
      <c r="A223" s="36" t="s">
        <v>165</v>
      </c>
      <c r="B223" s="37">
        <v>2.5886783023952495</v>
      </c>
      <c r="C223" s="37">
        <v>0.45197523218674346</v>
      </c>
      <c r="D223" s="37">
        <v>0.35177379897229843</v>
      </c>
      <c r="E223" s="37">
        <v>1.0029364658982172</v>
      </c>
      <c r="F223" s="37">
        <v>0.78832196402750354</v>
      </c>
      <c r="G223" s="37">
        <v>0.67759187403303689</v>
      </c>
      <c r="H223" s="37">
        <v>0.74054610737904014</v>
      </c>
      <c r="I223" s="37">
        <v>0.59290344330468636</v>
      </c>
      <c r="J223" s="37">
        <v>0.89703191560781503</v>
      </c>
      <c r="K223" s="37">
        <v>0.81782717765883661</v>
      </c>
      <c r="L223" s="37">
        <v>0.64743567554529524</v>
      </c>
      <c r="M223" s="37">
        <v>0.38848425287675242</v>
      </c>
      <c r="N223" s="37">
        <v>0.50957217437770397</v>
      </c>
      <c r="O223" s="37">
        <v>0.57052726721203117</v>
      </c>
      <c r="P223" s="37">
        <v>2.3167456029090032</v>
      </c>
      <c r="Q223" s="37">
        <v>1.9596509903356458</v>
      </c>
      <c r="R223" s="37">
        <v>1.3971898092115274</v>
      </c>
      <c r="S223" s="37">
        <v>1.4164652781870726</v>
      </c>
      <c r="T223" s="37">
        <v>0.50380882391597293</v>
      </c>
      <c r="U223" s="37">
        <v>2.7982426064105099</v>
      </c>
    </row>
    <row r="224" spans="1:21" ht="14.4" x14ac:dyDescent="0.3">
      <c r="A224" s="36" t="s">
        <v>166</v>
      </c>
      <c r="B224" s="37">
        <v>1.0294778292474258</v>
      </c>
      <c r="C224" s="37">
        <v>2.0140803011773292</v>
      </c>
      <c r="D224" s="37">
        <v>0.24423734081692108</v>
      </c>
      <c r="E224" s="37">
        <v>0.88827172003685995</v>
      </c>
      <c r="F224" s="37">
        <v>0.79223100006068092</v>
      </c>
      <c r="G224" s="37">
        <v>0.49863481966458917</v>
      </c>
      <c r="H224" s="37">
        <v>0.73724456268258132</v>
      </c>
      <c r="I224" s="37">
        <v>0.52034876300506749</v>
      </c>
      <c r="J224" s="37">
        <v>0.93564619964218909</v>
      </c>
      <c r="K224" s="37">
        <v>0.61325385809726563</v>
      </c>
      <c r="L224" s="37">
        <v>0.61767440780298732</v>
      </c>
      <c r="M224" s="37">
        <v>0.44315553272220815</v>
      </c>
      <c r="N224" s="37">
        <v>0.48974384716637548</v>
      </c>
      <c r="O224" s="37">
        <v>0.34330805147393928</v>
      </c>
      <c r="P224" s="37">
        <v>2.5974393220840293</v>
      </c>
      <c r="Q224" s="37">
        <v>2.9825026617059431</v>
      </c>
      <c r="R224" s="37">
        <v>1.9530276755514411</v>
      </c>
      <c r="S224" s="37">
        <v>1.8341879290704677</v>
      </c>
      <c r="T224" s="37">
        <v>0.51601830507884372</v>
      </c>
      <c r="U224" s="37">
        <v>0.86950930684385352</v>
      </c>
    </row>
    <row r="225" spans="1:21" ht="14.4" x14ac:dyDescent="0.3">
      <c r="A225" s="36" t="s">
        <v>167</v>
      </c>
      <c r="B225" s="37">
        <v>0.89918884131170107</v>
      </c>
      <c r="C225" s="37">
        <v>2.3789354268736163</v>
      </c>
      <c r="D225" s="37">
        <v>0.82762369386314327</v>
      </c>
      <c r="E225" s="37">
        <v>1.1968961105019151</v>
      </c>
      <c r="F225" s="37">
        <v>0.92423285431356883</v>
      </c>
      <c r="G225" s="37">
        <v>0.91401050601475553</v>
      </c>
      <c r="H225" s="37">
        <v>0.98666409020287682</v>
      </c>
      <c r="I225" s="37">
        <v>0.95989295909434569</v>
      </c>
      <c r="J225" s="37">
        <v>0.99827844873688576</v>
      </c>
      <c r="K225" s="37">
        <v>0.74490787464939612</v>
      </c>
      <c r="L225" s="37">
        <v>0.66206431058603243</v>
      </c>
      <c r="M225" s="37">
        <v>0.84724885088613699</v>
      </c>
      <c r="N225" s="37">
        <v>0.43972016604764114</v>
      </c>
      <c r="O225" s="37">
        <v>0.92377840909471853</v>
      </c>
      <c r="P225" s="37">
        <v>1.4850959294403858</v>
      </c>
      <c r="Q225" s="37">
        <v>1.3355441378792712</v>
      </c>
      <c r="R225" s="37">
        <v>1.1816506976554684</v>
      </c>
      <c r="S225" s="37">
        <v>1.1211006282303497</v>
      </c>
      <c r="T225" s="37">
        <v>0.86102236435852442</v>
      </c>
      <c r="U225" s="37"/>
    </row>
    <row r="226" spans="1:21" ht="14.4" x14ac:dyDescent="0.3">
      <c r="A226" s="36" t="s">
        <v>116</v>
      </c>
      <c r="B226" s="37">
        <v>1.8393403241486375</v>
      </c>
      <c r="C226" s="37">
        <v>0.2592658213638237</v>
      </c>
      <c r="D226" s="37">
        <v>0.93777281445781002</v>
      </c>
      <c r="E226" s="37">
        <v>1.1763443081384313</v>
      </c>
      <c r="F226" s="37">
        <v>0.9320278338881971</v>
      </c>
      <c r="G226" s="37">
        <v>0.69444063858641814</v>
      </c>
      <c r="H226" s="37">
        <v>1.0441611944409306</v>
      </c>
      <c r="I226" s="37">
        <v>0.8718147181103435</v>
      </c>
      <c r="J226" s="37">
        <v>0.58804234221119522</v>
      </c>
      <c r="K226" s="37">
        <v>0.93655935492996678</v>
      </c>
      <c r="L226" s="37">
        <v>0.76332374828039984</v>
      </c>
      <c r="M226" s="37">
        <v>0.82865775365577188</v>
      </c>
      <c r="N226" s="37">
        <v>0.47324064046357173</v>
      </c>
      <c r="O226" s="37">
        <v>0.62123590141181328</v>
      </c>
      <c r="P226" s="37">
        <v>1.313319124856704</v>
      </c>
      <c r="Q226" s="37">
        <v>1.2085038759269842</v>
      </c>
      <c r="R226" s="37">
        <v>1.2220268313390568</v>
      </c>
      <c r="S226" s="37">
        <v>0.72505324923495296</v>
      </c>
      <c r="T226" s="37">
        <v>0.94276740229176559</v>
      </c>
      <c r="U226" s="37">
        <v>0.68011785770061517</v>
      </c>
    </row>
    <row r="227" spans="1:21" ht="14.4" x14ac:dyDescent="0.3">
      <c r="A227" s="36" t="s">
        <v>117</v>
      </c>
      <c r="B227" s="37">
        <v>1.0704112911590733</v>
      </c>
      <c r="C227" s="37">
        <v>1.3168711283081396</v>
      </c>
      <c r="D227" s="37">
        <v>0.97871504670806675</v>
      </c>
      <c r="E227" s="37">
        <v>1.4519450651046424</v>
      </c>
      <c r="F227" s="37">
        <v>0.89822608703558948</v>
      </c>
      <c r="G227" s="37">
        <v>0.89280019577565806</v>
      </c>
      <c r="H227" s="37">
        <v>0.85341113440929961</v>
      </c>
      <c r="I227" s="37">
        <v>1.0503408319813059</v>
      </c>
      <c r="J227" s="37">
        <v>0.71044230685444654</v>
      </c>
      <c r="K227" s="37">
        <v>0.79486950820341373</v>
      </c>
      <c r="L227" s="37">
        <v>0.71169702296576276</v>
      </c>
      <c r="M227" s="37">
        <v>0.93446250676122145</v>
      </c>
      <c r="N227" s="37">
        <v>0.92107256582480312</v>
      </c>
      <c r="O227" s="37">
        <v>0.93008152218209872</v>
      </c>
      <c r="P227" s="37">
        <v>1.3515731453993087</v>
      </c>
      <c r="Q227" s="37">
        <v>1.2004893324954642</v>
      </c>
      <c r="R227" s="37">
        <v>1.1937822493907104</v>
      </c>
      <c r="S227" s="37">
        <v>1.2519501185187309</v>
      </c>
      <c r="T227" s="37">
        <v>0.68998727122915493</v>
      </c>
      <c r="U227" s="37">
        <v>0.16613922739569661</v>
      </c>
    </row>
    <row r="228" spans="1:21" ht="14.4" x14ac:dyDescent="0.3">
      <c r="A228" s="36" t="s">
        <v>168</v>
      </c>
      <c r="B228" s="37">
        <v>0.90952661714147409</v>
      </c>
      <c r="C228" s="37">
        <v>1.9526347118496514</v>
      </c>
      <c r="D228" s="37">
        <v>0.839670860249353</v>
      </c>
      <c r="E228" s="37">
        <v>1.3099193073764122</v>
      </c>
      <c r="F228" s="37">
        <v>0.76726503272549118</v>
      </c>
      <c r="G228" s="37">
        <v>0.92667045313681096</v>
      </c>
      <c r="H228" s="37">
        <v>0.97748338277293434</v>
      </c>
      <c r="I228" s="37">
        <v>1.070212624032896</v>
      </c>
      <c r="J228" s="37">
        <v>1.064390038395892</v>
      </c>
      <c r="K228" s="37">
        <v>0.70035257785119986</v>
      </c>
      <c r="L228" s="37">
        <v>0.6102018107493451</v>
      </c>
      <c r="M228" s="37">
        <v>0.93295360695197627</v>
      </c>
      <c r="N228" s="37">
        <v>0.85365530291145308</v>
      </c>
      <c r="O228" s="37">
        <v>0.808345716048126</v>
      </c>
      <c r="P228" s="37">
        <v>1.2934788689977657</v>
      </c>
      <c r="Q228" s="37">
        <v>1.286890966755676</v>
      </c>
      <c r="R228" s="37">
        <v>1.1801260445625401</v>
      </c>
      <c r="S228" s="37">
        <v>0.88266608851242934</v>
      </c>
      <c r="T228" s="37">
        <v>0.68095046975237683</v>
      </c>
      <c r="U228" s="37">
        <v>1.7259718794632375</v>
      </c>
    </row>
    <row r="229" spans="1:21" ht="14.4" x14ac:dyDescent="0.3">
      <c r="A229" s="36" t="s">
        <v>169</v>
      </c>
      <c r="B229" s="37">
        <v>0.35189431358836087</v>
      </c>
      <c r="C229" s="37">
        <v>6.2505149264356952</v>
      </c>
      <c r="D229" s="37">
        <v>0.8377153789610563</v>
      </c>
      <c r="E229" s="37">
        <v>1.501565652338761</v>
      </c>
      <c r="F229" s="37">
        <v>1.1152839079441763</v>
      </c>
      <c r="G229" s="37">
        <v>0.69756744364155121</v>
      </c>
      <c r="H229" s="37">
        <v>0.80726428691318086</v>
      </c>
      <c r="I229" s="37">
        <v>1.1492882801038793</v>
      </c>
      <c r="J229" s="37">
        <v>0.93340731194113191</v>
      </c>
      <c r="K229" s="37">
        <v>0.78239885790222341</v>
      </c>
      <c r="L229" s="37">
        <v>0.7291708306530521</v>
      </c>
      <c r="M229" s="37">
        <v>1.224431065539819</v>
      </c>
      <c r="N229" s="37">
        <v>0.70320418194465273</v>
      </c>
      <c r="O229" s="37">
        <v>1.2826384841817231</v>
      </c>
      <c r="P229" s="37">
        <v>1.0624309310962938</v>
      </c>
      <c r="Q229" s="37">
        <v>1.1263123320730775</v>
      </c>
      <c r="R229" s="37">
        <v>1.2943093110885537</v>
      </c>
      <c r="S229" s="37">
        <v>1.1963319402139676</v>
      </c>
      <c r="T229" s="37">
        <v>0.96572807823940976</v>
      </c>
      <c r="U229" s="37">
        <v>1.3246776677707892</v>
      </c>
    </row>
    <row r="230" spans="1:21" ht="14.4" x14ac:dyDescent="0.3">
      <c r="A230" s="36" t="s">
        <v>170</v>
      </c>
      <c r="B230" s="37">
        <v>0.86329950644713249</v>
      </c>
      <c r="C230" s="37">
        <v>0.30977114422957824</v>
      </c>
      <c r="D230" s="37">
        <v>0.97116055302067594</v>
      </c>
      <c r="E230" s="37">
        <v>0.90278611359595329</v>
      </c>
      <c r="F230" s="37">
        <v>0.82657746539122334</v>
      </c>
      <c r="G230" s="37">
        <v>0.75674657197548445</v>
      </c>
      <c r="H230" s="37">
        <v>1.0871042312747197</v>
      </c>
      <c r="I230" s="37">
        <v>1.0795310581962767</v>
      </c>
      <c r="J230" s="37">
        <v>0.88890547379820484</v>
      </c>
      <c r="K230" s="37">
        <v>1.2865898341442985</v>
      </c>
      <c r="L230" s="37">
        <v>1.3111199237645852</v>
      </c>
      <c r="M230" s="37">
        <v>1.2930000550025502</v>
      </c>
      <c r="N230" s="37">
        <v>1.2241336968913896</v>
      </c>
      <c r="O230" s="37">
        <v>1.1940962341455732</v>
      </c>
      <c r="P230" s="37">
        <v>0.93300211450806614</v>
      </c>
      <c r="Q230" s="37">
        <v>1.0619276212120869</v>
      </c>
      <c r="R230" s="37">
        <v>0.98979125019078051</v>
      </c>
      <c r="S230" s="37">
        <v>0.96157778358354207</v>
      </c>
      <c r="T230" s="37">
        <v>0.85978774801037605</v>
      </c>
      <c r="U230" s="37">
        <v>0.47580873583052313</v>
      </c>
    </row>
    <row r="231" spans="1:21" ht="14.4" x14ac:dyDescent="0.3">
      <c r="A231" s="36" t="s">
        <v>171</v>
      </c>
      <c r="B231" s="37">
        <v>1.7669883237734774</v>
      </c>
      <c r="C231" s="37">
        <v>5.2296016938553694E-2</v>
      </c>
      <c r="D231" s="37">
        <v>1.027700235439662</v>
      </c>
      <c r="E231" s="37">
        <v>0.98618877102871316</v>
      </c>
      <c r="F231" s="37">
        <v>1.0098831385465452</v>
      </c>
      <c r="G231" s="37">
        <v>0.93240735060421376</v>
      </c>
      <c r="H231" s="37">
        <v>0.8740966227532796</v>
      </c>
      <c r="I231" s="37">
        <v>0.93243823596233788</v>
      </c>
      <c r="J231" s="37">
        <v>0.82161127802391198</v>
      </c>
      <c r="K231" s="37">
        <v>0.96456550079657066</v>
      </c>
      <c r="L231" s="37">
        <v>0.73586419961663652</v>
      </c>
      <c r="M231" s="37">
        <v>1.1914702835717565</v>
      </c>
      <c r="N231" s="37">
        <v>0.87124387139685022</v>
      </c>
      <c r="O231" s="37">
        <v>0.79451105986121262</v>
      </c>
      <c r="P231" s="37">
        <v>1.0035281266741132</v>
      </c>
      <c r="Q231" s="37">
        <v>1.0504681100095861</v>
      </c>
      <c r="R231" s="37">
        <v>1.1754897051454243</v>
      </c>
      <c r="S231" s="37">
        <v>0.85925488289801499</v>
      </c>
      <c r="T231" s="37">
        <v>0.81240623213441987</v>
      </c>
      <c r="U231" s="37">
        <v>2.0338065869643422</v>
      </c>
    </row>
    <row r="232" spans="1:21" ht="14.4" x14ac:dyDescent="0.3">
      <c r="A232" s="36" t="s">
        <v>172</v>
      </c>
      <c r="B232" s="37">
        <v>0.74684512444787199</v>
      </c>
      <c r="C232" s="37">
        <v>1.476362363421732</v>
      </c>
      <c r="D232" s="37">
        <v>0.95714941805223985</v>
      </c>
      <c r="E232" s="37">
        <v>1.2701836663506332</v>
      </c>
      <c r="F232" s="37">
        <v>0.89556584752271884</v>
      </c>
      <c r="G232" s="37">
        <v>0.74965285138528126</v>
      </c>
      <c r="H232" s="37">
        <v>0.94473655352601904</v>
      </c>
      <c r="I232" s="37">
        <v>1.0619241440048026</v>
      </c>
      <c r="J232" s="37">
        <v>1.3225944937929897</v>
      </c>
      <c r="K232" s="37">
        <v>0.97457640499947618</v>
      </c>
      <c r="L232" s="37">
        <v>0.78479872890962865</v>
      </c>
      <c r="M232" s="37">
        <v>0.86063499090743056</v>
      </c>
      <c r="N232" s="37">
        <v>1.2723922604758184</v>
      </c>
      <c r="O232" s="37">
        <v>0.62798500938966495</v>
      </c>
      <c r="P232" s="37">
        <v>1.25913999124841</v>
      </c>
      <c r="Q232" s="37">
        <v>1.3775647373628184</v>
      </c>
      <c r="R232" s="37">
        <v>1.0842653371151703</v>
      </c>
      <c r="S232" s="37">
        <v>0.75170480942160234</v>
      </c>
      <c r="T232" s="37">
        <v>0.82046629799718429</v>
      </c>
      <c r="U232" s="37">
        <v>0.61178260736786383</v>
      </c>
    </row>
    <row r="233" spans="1:21" ht="14.4" x14ac:dyDescent="0.3">
      <c r="A233" s="36" t="s">
        <v>174</v>
      </c>
      <c r="B233" s="37">
        <v>1.1789340710694849</v>
      </c>
      <c r="C233" s="37">
        <v>1.1362805745583309</v>
      </c>
      <c r="D233" s="37">
        <v>0.74744906019576141</v>
      </c>
      <c r="E233" s="37">
        <v>1.5348013547485369</v>
      </c>
      <c r="F233" s="37">
        <v>0.82849271509862199</v>
      </c>
      <c r="G233" s="37">
        <v>0.84280606289963345</v>
      </c>
      <c r="H233" s="37">
        <v>1.0300692223672265</v>
      </c>
      <c r="I233" s="37">
        <v>0.94610836095267348</v>
      </c>
      <c r="J233" s="37">
        <v>1.1478286020632815</v>
      </c>
      <c r="K233" s="37">
        <v>0.72127837484362589</v>
      </c>
      <c r="L233" s="37">
        <v>0.59208326474527495</v>
      </c>
      <c r="M233" s="37">
        <v>0.99662152853313835</v>
      </c>
      <c r="N233" s="37">
        <v>0.53849939054655915</v>
      </c>
      <c r="O233" s="37">
        <v>0.7976415417457956</v>
      </c>
      <c r="P233" s="37">
        <v>1.66675255434989</v>
      </c>
      <c r="Q233" s="37">
        <v>1.1498906200366035</v>
      </c>
      <c r="R233" s="37">
        <v>1.2783627125147525</v>
      </c>
      <c r="S233" s="37">
        <v>1.0602668901874279</v>
      </c>
      <c r="T233" s="37">
        <v>0.73807943120768371</v>
      </c>
      <c r="U233" s="37">
        <v>0.53060538534053481</v>
      </c>
    </row>
    <row r="234" spans="1:21" ht="14.4" x14ac:dyDescent="0.3">
      <c r="A234" s="36" t="s">
        <v>118</v>
      </c>
      <c r="B234" s="37">
        <v>1.1871361308628769</v>
      </c>
      <c r="C234" s="37">
        <v>2.3573250192608151</v>
      </c>
      <c r="D234" s="37">
        <v>0.45736681106877036</v>
      </c>
      <c r="E234" s="37">
        <v>1.5825195114092174</v>
      </c>
      <c r="F234" s="37">
        <v>0.62488609458960054</v>
      </c>
      <c r="G234" s="37">
        <v>0.73341165145415965</v>
      </c>
      <c r="H234" s="37">
        <v>0.9110392797725958</v>
      </c>
      <c r="I234" s="37">
        <v>1.3574769589277176</v>
      </c>
      <c r="J234" s="37">
        <v>0.78261877562211923</v>
      </c>
      <c r="K234" s="37">
        <v>0.89203683776036891</v>
      </c>
      <c r="L234" s="37">
        <v>0.59680458361338051</v>
      </c>
      <c r="M234" s="37">
        <v>0.83682430161145593</v>
      </c>
      <c r="N234" s="37">
        <v>0.79160204238975773</v>
      </c>
      <c r="O234" s="37">
        <v>0.60946851793686108</v>
      </c>
      <c r="P234" s="37">
        <v>1.7940106573631061</v>
      </c>
      <c r="Q234" s="37">
        <v>1.4325566583669112</v>
      </c>
      <c r="R234" s="37">
        <v>1.3133721740169093</v>
      </c>
      <c r="S234" s="37">
        <v>1.0015577802040767</v>
      </c>
      <c r="T234" s="37">
        <v>0.69667338445538352</v>
      </c>
      <c r="U234" s="37"/>
    </row>
    <row r="235" spans="1:21" ht="14.4" x14ac:dyDescent="0.3">
      <c r="A235" s="36" t="s">
        <v>125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1:21" ht="26.4" x14ac:dyDescent="0.3">
      <c r="A236" s="36" t="s">
        <v>173</v>
      </c>
      <c r="B236" s="37">
        <v>1.0520788338259086</v>
      </c>
      <c r="C236" s="37">
        <v>2.2161266324643614</v>
      </c>
      <c r="D236" s="37">
        <v>0.60032863047003737</v>
      </c>
      <c r="E236" s="37">
        <v>1.7098637723541747</v>
      </c>
      <c r="F236" s="37">
        <v>0.93365135177289948</v>
      </c>
      <c r="G236" s="37">
        <v>1.0124621823921955</v>
      </c>
      <c r="H236" s="37">
        <v>0.91073388821870127</v>
      </c>
      <c r="I236" s="37">
        <v>1.2152614883838604</v>
      </c>
      <c r="J236" s="37">
        <v>0.92391465842790244</v>
      </c>
      <c r="K236" s="37">
        <v>0.85737819280285932</v>
      </c>
      <c r="L236" s="37">
        <v>0.73456906120704069</v>
      </c>
      <c r="M236" s="37">
        <v>0.894977564000492</v>
      </c>
      <c r="N236" s="37">
        <v>0.72240304634821384</v>
      </c>
      <c r="O236" s="37">
        <v>0.82759522850064915</v>
      </c>
      <c r="P236" s="37">
        <v>1.611610314083983</v>
      </c>
      <c r="Q236" s="37">
        <v>1.1742828331760131</v>
      </c>
      <c r="R236" s="37">
        <v>1.1322431288860686</v>
      </c>
      <c r="S236" s="37">
        <v>0.96137489555269418</v>
      </c>
      <c r="T236" s="37">
        <v>0.69654803322440306</v>
      </c>
      <c r="U236" s="37">
        <v>2.0869926733775443</v>
      </c>
    </row>
    <row r="237" spans="1:21" ht="14.4" x14ac:dyDescent="0.3">
      <c r="A237" s="36" t="s">
        <v>174</v>
      </c>
      <c r="B237" s="37">
        <v>1.1789340710694849</v>
      </c>
      <c r="C237" s="37">
        <v>1.1362805745583309</v>
      </c>
      <c r="D237" s="37">
        <v>0.74744906019576141</v>
      </c>
      <c r="E237" s="37">
        <v>1.5348013547485369</v>
      </c>
      <c r="F237" s="37">
        <v>0.82849271509862199</v>
      </c>
      <c r="G237" s="37">
        <v>0.84280606289963345</v>
      </c>
      <c r="H237" s="37">
        <v>1.0300692223672265</v>
      </c>
      <c r="I237" s="37">
        <v>0.94610836095267348</v>
      </c>
      <c r="J237" s="37">
        <v>1.1478286020632815</v>
      </c>
      <c r="K237" s="37">
        <v>0.72127837484362589</v>
      </c>
      <c r="L237" s="37">
        <v>0.59208326474527495</v>
      </c>
      <c r="M237" s="37">
        <v>0.99662152853313835</v>
      </c>
      <c r="N237" s="37">
        <v>0.53849939054655915</v>
      </c>
      <c r="O237" s="37">
        <v>0.7976415417457956</v>
      </c>
      <c r="P237" s="37">
        <v>1.66675255434989</v>
      </c>
      <c r="Q237" s="37">
        <v>1.1498906200366035</v>
      </c>
      <c r="R237" s="37">
        <v>1.2783627125147525</v>
      </c>
      <c r="S237" s="37">
        <v>1.0602668901874279</v>
      </c>
      <c r="T237" s="37">
        <v>0.73807943120768371</v>
      </c>
      <c r="U237" s="37">
        <v>0.53060538534053481</v>
      </c>
    </row>
    <row r="238" spans="1:21" ht="14.4" x14ac:dyDescent="0.3">
      <c r="A238" s="36" t="s">
        <v>118</v>
      </c>
      <c r="B238" s="37">
        <v>1.1871361308628769</v>
      </c>
      <c r="C238" s="37">
        <v>2.3573250192608151</v>
      </c>
      <c r="D238" s="37">
        <v>0.45736681106877036</v>
      </c>
      <c r="E238" s="37">
        <v>1.5825195114092174</v>
      </c>
      <c r="F238" s="37">
        <v>0.62488609458960054</v>
      </c>
      <c r="G238" s="37">
        <v>0.73341165145415965</v>
      </c>
      <c r="H238" s="37">
        <v>0.9110392797725958</v>
      </c>
      <c r="I238" s="37">
        <v>1.3574769589277176</v>
      </c>
      <c r="J238" s="37">
        <v>0.78261877562211923</v>
      </c>
      <c r="K238" s="37">
        <v>0.89203683776036891</v>
      </c>
      <c r="L238" s="37">
        <v>0.59680458361338051</v>
      </c>
      <c r="M238" s="37">
        <v>0.83682430161145593</v>
      </c>
      <c r="N238" s="37">
        <v>0.79160204238975773</v>
      </c>
      <c r="O238" s="37">
        <v>0.60946851793686108</v>
      </c>
      <c r="P238" s="37">
        <v>1.7940106573631061</v>
      </c>
      <c r="Q238" s="37">
        <v>1.4325566583669112</v>
      </c>
      <c r="R238" s="37">
        <v>1.3133721740169093</v>
      </c>
      <c r="S238" s="37">
        <v>1.0015577802040767</v>
      </c>
      <c r="T238" s="37">
        <v>0.69667338445538352</v>
      </c>
      <c r="U238" s="37">
        <v>0</v>
      </c>
    </row>
    <row r="239" spans="1:21" ht="14.4" x14ac:dyDescent="0.3">
      <c r="A239" s="36" t="s">
        <v>175</v>
      </c>
      <c r="B239" s="37">
        <v>1.0083111459830245</v>
      </c>
      <c r="C239" s="37">
        <v>6.1231274759868235</v>
      </c>
      <c r="D239" s="37">
        <v>0.25593567646391785</v>
      </c>
      <c r="E239" s="37">
        <v>2.6596315933153929</v>
      </c>
      <c r="F239" s="37">
        <v>0.60171511481536977</v>
      </c>
      <c r="G239" s="37">
        <v>1.2318590322034073</v>
      </c>
      <c r="H239" s="37">
        <v>0.63580643819834215</v>
      </c>
      <c r="I239" s="37">
        <v>1.1927566054592276</v>
      </c>
      <c r="J239" s="37">
        <v>0.40831556732576907</v>
      </c>
      <c r="K239" s="37">
        <v>1.0208250127643133</v>
      </c>
      <c r="L239" s="37">
        <v>0.66902688336466931</v>
      </c>
      <c r="M239" s="37">
        <v>0.55462871226613109</v>
      </c>
      <c r="N239" s="37">
        <v>0.89149350843078146</v>
      </c>
      <c r="O239" s="37">
        <v>0.67990086982436426</v>
      </c>
      <c r="P239" s="37">
        <v>1.3780485872559536</v>
      </c>
      <c r="Q239" s="37">
        <v>1.6374566152288283</v>
      </c>
      <c r="R239" s="37">
        <v>1.1289415128548026</v>
      </c>
      <c r="S239" s="37">
        <v>1.3995737073891947</v>
      </c>
      <c r="T239" s="37">
        <v>0.4085986312934628</v>
      </c>
      <c r="U239" s="37">
        <v>0.65618932167649258</v>
      </c>
    </row>
    <row r="240" spans="1:21" ht="14.4" x14ac:dyDescent="0.3">
      <c r="A240" s="36" t="s">
        <v>119</v>
      </c>
      <c r="B240" s="37">
        <v>1.4029342593223459</v>
      </c>
      <c r="C240" s="37">
        <v>1.304365944309793</v>
      </c>
      <c r="D240" s="37">
        <v>0.54942382238547904</v>
      </c>
      <c r="E240" s="37">
        <v>2.2434057632971283</v>
      </c>
      <c r="F240" s="37">
        <v>1.400702342073453</v>
      </c>
      <c r="G240" s="37">
        <v>0.72672939052898944</v>
      </c>
      <c r="H240" s="37">
        <v>0.75135409673485665</v>
      </c>
      <c r="I240" s="37">
        <v>0.84721291534936061</v>
      </c>
      <c r="J240" s="37">
        <v>0.81970854355099865</v>
      </c>
      <c r="K240" s="37">
        <v>0.60384717711497182</v>
      </c>
      <c r="L240" s="37">
        <v>0.78596008166455456</v>
      </c>
      <c r="M240" s="37">
        <v>0.84949314084332772</v>
      </c>
      <c r="N240" s="37">
        <v>0.72694706564264333</v>
      </c>
      <c r="O240" s="37">
        <v>0.79811110263878982</v>
      </c>
      <c r="P240" s="37">
        <v>2.6731940422541203</v>
      </c>
      <c r="Q240" s="37">
        <v>1.2060788369155031</v>
      </c>
      <c r="R240" s="37">
        <v>1.1652416769386547</v>
      </c>
      <c r="S240" s="37">
        <v>1.0683688712009376</v>
      </c>
      <c r="T240" s="37">
        <v>0.73073202438520646</v>
      </c>
      <c r="U240" s="37">
        <v>13.61623578892373</v>
      </c>
    </row>
    <row r="241" spans="1:21" ht="14.4" x14ac:dyDescent="0.3">
      <c r="A241" s="36" t="s">
        <v>120</v>
      </c>
      <c r="B241" s="37">
        <v>1.3254521768810452</v>
      </c>
      <c r="C241" s="37">
        <v>0.63790756940224502</v>
      </c>
      <c r="D241" s="37">
        <v>0.8179821211549142</v>
      </c>
      <c r="E241" s="37">
        <v>1.3558469487000289</v>
      </c>
      <c r="F241" s="37">
        <v>1.2744585052432433</v>
      </c>
      <c r="G241" s="37">
        <v>0.63747512360180825</v>
      </c>
      <c r="H241" s="37">
        <v>1.081716175432903</v>
      </c>
      <c r="I241" s="37">
        <v>1.3512351368052145</v>
      </c>
      <c r="J241" s="37">
        <v>1.0430224376534234</v>
      </c>
      <c r="K241" s="37">
        <v>0.87349176089299418</v>
      </c>
      <c r="L241" s="37">
        <v>0.73083917355249783</v>
      </c>
      <c r="M241" s="37">
        <v>1.033354120649856</v>
      </c>
      <c r="N241" s="37">
        <v>0.5995174823857401</v>
      </c>
      <c r="O241" s="37">
        <v>0.81775286826284033</v>
      </c>
      <c r="P241" s="37">
        <v>1.3762475973718507</v>
      </c>
      <c r="Q241" s="37">
        <v>1.0524705363214437</v>
      </c>
      <c r="R241" s="37">
        <v>0.9750774850207472</v>
      </c>
      <c r="S241" s="37">
        <v>0.72388280334550392</v>
      </c>
      <c r="T241" s="37">
        <v>0.87854455482255567</v>
      </c>
      <c r="U241" s="37">
        <v>1.9886175599996339</v>
      </c>
    </row>
    <row r="242" spans="1:21" ht="14.4" x14ac:dyDescent="0.3">
      <c r="A242" s="36" t="s">
        <v>121</v>
      </c>
      <c r="B242" s="37">
        <v>0.64119237669240037</v>
      </c>
      <c r="C242" s="37">
        <v>0.98291133601771496</v>
      </c>
      <c r="D242" s="37">
        <v>0.78985044707417795</v>
      </c>
      <c r="E242" s="37">
        <v>1.2597641406165667</v>
      </c>
      <c r="F242" s="37">
        <v>0.93916823501091173</v>
      </c>
      <c r="G242" s="37">
        <v>1.2310210087030531</v>
      </c>
      <c r="H242" s="37">
        <v>0.91845261202527417</v>
      </c>
      <c r="I242" s="37">
        <v>1.2107113148623545</v>
      </c>
      <c r="J242" s="37">
        <v>1.1158087513661654</v>
      </c>
      <c r="K242" s="37">
        <v>0.82309545337180545</v>
      </c>
      <c r="L242" s="37">
        <v>1.0073127726805282</v>
      </c>
      <c r="M242" s="37">
        <v>0.99318040324106649</v>
      </c>
      <c r="N242" s="37">
        <v>0.76042352723313644</v>
      </c>
      <c r="O242" s="37">
        <v>1.0932605596266451</v>
      </c>
      <c r="P242" s="37">
        <v>1.6816374886324852</v>
      </c>
      <c r="Q242" s="37">
        <v>1.0267932495317471</v>
      </c>
      <c r="R242" s="37">
        <v>1.0735789649747418</v>
      </c>
      <c r="S242" s="37">
        <v>0.96042395127216285</v>
      </c>
      <c r="T242" s="37">
        <v>0.68771649870779117</v>
      </c>
      <c r="U242" s="37">
        <v>4.0029393070567458</v>
      </c>
    </row>
    <row r="243" spans="1:21" ht="14.4" x14ac:dyDescent="0.3">
      <c r="A243" s="36" t="s">
        <v>176</v>
      </c>
      <c r="B243" s="37">
        <v>1.0265987238180661</v>
      </c>
      <c r="C243" s="37">
        <v>2.3221003413158905</v>
      </c>
      <c r="D243" s="37">
        <v>0.43101117447091147</v>
      </c>
      <c r="E243" s="37">
        <v>1.7030065376401109</v>
      </c>
      <c r="F243" s="37">
        <v>0.7287461625198699</v>
      </c>
      <c r="G243" s="37">
        <v>1.7098101066364553</v>
      </c>
      <c r="H243" s="37">
        <v>0.88908135343023165</v>
      </c>
      <c r="I243" s="37">
        <v>1.188303660721705</v>
      </c>
      <c r="J243" s="37">
        <v>0.8505558424452021</v>
      </c>
      <c r="K243" s="37">
        <v>0.9783517788949635</v>
      </c>
      <c r="L243" s="37">
        <v>0.82789167861856272</v>
      </c>
      <c r="M243" s="37">
        <v>0.74555448934365376</v>
      </c>
      <c r="N243" s="37">
        <v>0.73993515075594674</v>
      </c>
      <c r="O243" s="37">
        <v>0.97093269320812559</v>
      </c>
      <c r="P243" s="37">
        <v>1.4080543393076634</v>
      </c>
      <c r="Q243" s="37">
        <v>0.98672924443155419</v>
      </c>
      <c r="R243" s="37">
        <v>1.1343701792184657</v>
      </c>
      <c r="S243" s="37">
        <v>0.59885010829096963</v>
      </c>
      <c r="T243" s="37">
        <v>0.67274751209299544</v>
      </c>
      <c r="U243" s="37"/>
    </row>
    <row r="244" spans="1:21" ht="14.4" x14ac:dyDescent="0.3">
      <c r="A244" s="36" t="s">
        <v>177</v>
      </c>
      <c r="B244" s="37">
        <v>0.44535127535673724</v>
      </c>
      <c r="C244" s="37">
        <v>8.4774132561352573</v>
      </c>
      <c r="D244" s="37">
        <v>0.240669548792804</v>
      </c>
      <c r="E244" s="37">
        <v>2.9142783519519213</v>
      </c>
      <c r="F244" s="37">
        <v>0.76346424517552935</v>
      </c>
      <c r="G244" s="37">
        <v>0.74646442634736188</v>
      </c>
      <c r="H244" s="37">
        <v>0.7418525344196657</v>
      </c>
      <c r="I244" s="37">
        <v>1.1032336448589655</v>
      </c>
      <c r="J244" s="37">
        <v>0.83805416846882075</v>
      </c>
      <c r="K244" s="37">
        <v>1.062152056402879</v>
      </c>
      <c r="L244" s="37">
        <v>0.66245898096652145</v>
      </c>
      <c r="M244" s="37">
        <v>0.49063977247961615</v>
      </c>
      <c r="N244" s="37">
        <v>0.88625598332667388</v>
      </c>
      <c r="O244" s="37">
        <v>0.85127732792023991</v>
      </c>
      <c r="P244" s="37">
        <v>2.285615566778421</v>
      </c>
      <c r="Q244" s="37">
        <v>0.99214208790001679</v>
      </c>
      <c r="R244" s="37">
        <v>1.3562375318770841</v>
      </c>
      <c r="S244" s="37">
        <v>1.2089524571191284</v>
      </c>
      <c r="T244" s="37">
        <v>0.61542341601130601</v>
      </c>
      <c r="U244" s="37"/>
    </row>
    <row r="245" spans="1:21" ht="14.4" x14ac:dyDescent="0.3">
      <c r="A245" s="36" t="s">
        <v>178</v>
      </c>
      <c r="B245" s="37">
        <v>0.85063064697293023</v>
      </c>
      <c r="C245" s="37">
        <v>2.3949173033115976</v>
      </c>
      <c r="D245" s="37">
        <v>0.46569190009642708</v>
      </c>
      <c r="E245" s="37">
        <v>1.667963901971474</v>
      </c>
      <c r="F245" s="37">
        <v>1.0828797377145993</v>
      </c>
      <c r="G245" s="37">
        <v>1.4838035664983493</v>
      </c>
      <c r="H245" s="37">
        <v>0.8628990096433421</v>
      </c>
      <c r="I245" s="37">
        <v>1.2269169880731883</v>
      </c>
      <c r="J245" s="37">
        <v>1.142542614047193</v>
      </c>
      <c r="K245" s="37">
        <v>0.64333217729777115</v>
      </c>
      <c r="L245" s="37">
        <v>0.51889714698960554</v>
      </c>
      <c r="M245" s="37">
        <v>1.1385812851740247</v>
      </c>
      <c r="N245" s="37">
        <v>0.84438647056174165</v>
      </c>
      <c r="O245" s="37">
        <v>0.81275540196586527</v>
      </c>
      <c r="P245" s="37">
        <v>1.498276046194507</v>
      </c>
      <c r="Q245" s="37">
        <v>1.0064421872129559</v>
      </c>
      <c r="R245" s="37">
        <v>1.1700566151921925</v>
      </c>
      <c r="S245" s="37">
        <v>1.1867985942480821</v>
      </c>
      <c r="T245" s="37">
        <v>0.65852718201136151</v>
      </c>
      <c r="U245" s="37">
        <v>3.4026483713710935</v>
      </c>
    </row>
    <row r="246" spans="1:21" ht="14.4" x14ac:dyDescent="0.3">
      <c r="A246" s="36" t="s">
        <v>179</v>
      </c>
      <c r="B246" s="37">
        <v>1.117578830924334</v>
      </c>
      <c r="C246" s="37">
        <v>1.7809095705793385</v>
      </c>
      <c r="D246" s="37">
        <v>0.60549105459860308</v>
      </c>
      <c r="E246" s="37">
        <v>1.6764138809555333</v>
      </c>
      <c r="F246" s="37">
        <v>1.2258544789924029</v>
      </c>
      <c r="G246" s="37">
        <v>0.73983198034473363</v>
      </c>
      <c r="H246" s="37">
        <v>0.84595368648815894</v>
      </c>
      <c r="I246" s="37">
        <v>1.2267938716288047</v>
      </c>
      <c r="J246" s="37">
        <v>0.86984553210205295</v>
      </c>
      <c r="K246" s="37">
        <v>0.84856347678965649</v>
      </c>
      <c r="L246" s="37">
        <v>0.6215771958776346</v>
      </c>
      <c r="M246" s="37">
        <v>0.86219906130272117</v>
      </c>
      <c r="N246" s="37">
        <v>0.63547635789409385</v>
      </c>
      <c r="O246" s="37">
        <v>0.48804708258998442</v>
      </c>
      <c r="P246" s="37">
        <v>2.1456215080151479</v>
      </c>
      <c r="Q246" s="37">
        <v>1.3264322875059471</v>
      </c>
      <c r="R246" s="37">
        <v>1.4378501722521899</v>
      </c>
      <c r="S246" s="37">
        <v>0.9110246560076779</v>
      </c>
      <c r="T246" s="37">
        <v>0.59622588150537437</v>
      </c>
      <c r="U246" s="37"/>
    </row>
    <row r="247" spans="1:21" ht="14.4" x14ac:dyDescent="0.3">
      <c r="A247" s="36" t="s">
        <v>180</v>
      </c>
      <c r="B247" s="37">
        <v>0.72214838408650273</v>
      </c>
      <c r="C247" s="37">
        <v>11.33831639128644</v>
      </c>
      <c r="D247" s="37">
        <v>0.10545028964028876</v>
      </c>
      <c r="E247" s="37">
        <v>5.5618534367739958</v>
      </c>
      <c r="F247" s="37">
        <v>0.1042483237984063</v>
      </c>
      <c r="G247" s="37">
        <v>0.58270980924748461</v>
      </c>
      <c r="H247" s="37">
        <v>0.52346611752859018</v>
      </c>
      <c r="I247" s="37">
        <v>1.0890664939281245</v>
      </c>
      <c r="J247" s="37">
        <v>0.44427987769815452</v>
      </c>
      <c r="K247" s="37">
        <v>0.82650115197184082</v>
      </c>
      <c r="L247" s="37">
        <v>0.61406983219217293</v>
      </c>
      <c r="M247" s="37">
        <v>0.64350902725610115</v>
      </c>
      <c r="N247" s="37">
        <v>0.60138642600224279</v>
      </c>
      <c r="O247" s="37">
        <v>0.40267268448144383</v>
      </c>
      <c r="P247" s="37">
        <v>2.5141043886866039</v>
      </c>
      <c r="Q247" s="37">
        <v>1.176135200720444</v>
      </c>
      <c r="R247" s="37">
        <v>1.0461272150982612</v>
      </c>
      <c r="S247" s="37">
        <v>0.88832631155571307</v>
      </c>
      <c r="T247" s="37">
        <v>0.2403190997982137</v>
      </c>
      <c r="U247" s="37"/>
    </row>
    <row r="248" spans="1:21" ht="26.4" x14ac:dyDescent="0.3">
      <c r="A248" s="36" t="s">
        <v>181</v>
      </c>
      <c r="B248" s="37">
        <v>0.57023707431385739</v>
      </c>
      <c r="C248" s="37">
        <v>0.62568318518017596</v>
      </c>
      <c r="D248" s="37">
        <v>1.0617236915312112</v>
      </c>
      <c r="E248" s="37">
        <v>1.0155037945732961</v>
      </c>
      <c r="F248" s="37">
        <v>0.95960321858251518</v>
      </c>
      <c r="G248" s="37">
        <v>0.99833631623314867</v>
      </c>
      <c r="H248" s="37">
        <v>0.98785414099062929</v>
      </c>
      <c r="I248" s="37">
        <v>1.1772229092085351</v>
      </c>
      <c r="J248" s="37">
        <v>1.1902732528967992</v>
      </c>
      <c r="K248" s="37">
        <v>1.070311901766386</v>
      </c>
      <c r="L248" s="37">
        <v>0.84869228442724332</v>
      </c>
      <c r="M248" s="37">
        <v>1.1576734165426501</v>
      </c>
      <c r="N248" s="37">
        <v>1.1364072506155938</v>
      </c>
      <c r="O248" s="37">
        <v>1.0267199408160261</v>
      </c>
      <c r="P248" s="37">
        <v>0.99515401973888384</v>
      </c>
      <c r="Q248" s="37">
        <v>1.0103787384376439</v>
      </c>
      <c r="R248" s="37">
        <v>0.98676255966611914</v>
      </c>
      <c r="S248" s="37">
        <v>1.1351494910208728</v>
      </c>
      <c r="T248" s="37">
        <v>1.0373073303469293</v>
      </c>
      <c r="U248" s="37">
        <v>0.88036706135734433</v>
      </c>
    </row>
    <row r="249" spans="1:21" ht="14.4" x14ac:dyDescent="0.3">
      <c r="A249" s="36" t="s">
        <v>182</v>
      </c>
      <c r="B249" s="37">
        <v>0.61395765722443407</v>
      </c>
      <c r="C249" s="37">
        <v>1.7280897646077957</v>
      </c>
      <c r="D249" s="37">
        <v>0.77477294801609786</v>
      </c>
      <c r="E249" s="37">
        <v>1.4188446087351279</v>
      </c>
      <c r="F249" s="37">
        <v>0.92932203918964229</v>
      </c>
      <c r="G249" s="37">
        <v>0.85833224696102883</v>
      </c>
      <c r="H249" s="37">
        <v>0.89797316502109803</v>
      </c>
      <c r="I249" s="37">
        <v>1.4005151670403511</v>
      </c>
      <c r="J249" s="37">
        <v>1.1267021080367876</v>
      </c>
      <c r="K249" s="37">
        <v>0.89795484241635259</v>
      </c>
      <c r="L249" s="37">
        <v>0.59291456680259724</v>
      </c>
      <c r="M249" s="37">
        <v>1.0788777096529498</v>
      </c>
      <c r="N249" s="37">
        <v>0.60004271817342214</v>
      </c>
      <c r="O249" s="37">
        <v>1.0030372810492911</v>
      </c>
      <c r="P249" s="37">
        <v>1.5239347652592989</v>
      </c>
      <c r="Q249" s="37">
        <v>1.2323971089560941</v>
      </c>
      <c r="R249" s="37">
        <v>1.2964975724433891</v>
      </c>
      <c r="S249" s="37">
        <v>1.1986306243546583</v>
      </c>
      <c r="T249" s="37">
        <v>0.77116936235887312</v>
      </c>
      <c r="U249" s="37">
        <v>1.3118702264910398</v>
      </c>
    </row>
    <row r="250" spans="1:21" ht="14.4" x14ac:dyDescent="0.3">
      <c r="A250" s="36" t="s">
        <v>183</v>
      </c>
      <c r="B250" s="37">
        <v>0.69351059150623107</v>
      </c>
      <c r="C250" s="37">
        <v>3.7764618798374703</v>
      </c>
      <c r="D250" s="37">
        <v>0.56657325664893599</v>
      </c>
      <c r="E250" s="37">
        <v>1.8904527107203457</v>
      </c>
      <c r="F250" s="37">
        <v>0.89182723112509599</v>
      </c>
      <c r="G250" s="37">
        <v>0.85556907685501848</v>
      </c>
      <c r="H250" s="37">
        <v>0.72891092427573878</v>
      </c>
      <c r="I250" s="37">
        <v>1.49343852058983</v>
      </c>
      <c r="J250" s="37">
        <v>0.79511262108119674</v>
      </c>
      <c r="K250" s="37">
        <v>0.78536655428146984</v>
      </c>
      <c r="L250" s="37">
        <v>0.60740944829033827</v>
      </c>
      <c r="M250" s="37">
        <v>1.0751968340010787</v>
      </c>
      <c r="N250" s="37">
        <v>0.85507220828281671</v>
      </c>
      <c r="O250" s="37">
        <v>0.79850043767695644</v>
      </c>
      <c r="P250" s="37">
        <v>1.5493196936179259</v>
      </c>
      <c r="Q250" s="37">
        <v>1.3409307660912904</v>
      </c>
      <c r="R250" s="37">
        <v>1.3827488438442419</v>
      </c>
      <c r="S250" s="37">
        <v>1.0978364048721589</v>
      </c>
      <c r="T250" s="37">
        <v>0.74117449471632901</v>
      </c>
      <c r="U250" s="37">
        <v>0.40127387060163289</v>
      </c>
    </row>
    <row r="251" spans="1:21" ht="14.4" x14ac:dyDescent="0.3">
      <c r="A251" s="36" t="s">
        <v>184</v>
      </c>
      <c r="B251" s="37">
        <v>0.70588595075654215</v>
      </c>
      <c r="C251" s="37">
        <v>1.3979273270017167</v>
      </c>
      <c r="D251" s="37">
        <v>1.2108588437462873</v>
      </c>
      <c r="E251" s="37">
        <v>1.3486847537761684</v>
      </c>
      <c r="F251" s="37">
        <v>0.79255110925288896</v>
      </c>
      <c r="G251" s="37">
        <v>0.60531382837474046</v>
      </c>
      <c r="H251" s="37">
        <v>0.85938037514748977</v>
      </c>
      <c r="I251" s="37">
        <v>1.1584816688915307</v>
      </c>
      <c r="J251" s="37">
        <v>1.0039728525329379</v>
      </c>
      <c r="K251" s="37">
        <v>0.71121788257781671</v>
      </c>
      <c r="L251" s="37">
        <v>0.6812733410139683</v>
      </c>
      <c r="M251" s="37">
        <v>0.95832623875483447</v>
      </c>
      <c r="N251" s="37">
        <v>0.61008044920892623</v>
      </c>
      <c r="O251" s="37">
        <v>0.71845999868364918</v>
      </c>
      <c r="P251" s="37">
        <v>1.663661837237159</v>
      </c>
      <c r="Q251" s="37">
        <v>1.2713665718584597</v>
      </c>
      <c r="R251" s="37">
        <v>1.3005990900888624</v>
      </c>
      <c r="S251" s="37">
        <v>0.9320994330058151</v>
      </c>
      <c r="T251" s="37">
        <v>0.74188036837748872</v>
      </c>
      <c r="U251" s="37"/>
    </row>
    <row r="252" spans="1:21" ht="26.4" x14ac:dyDescent="0.3">
      <c r="A252" s="36" t="s">
        <v>185</v>
      </c>
      <c r="B252" s="37">
        <v>0.65284912566603304</v>
      </c>
      <c r="C252" s="37">
        <v>16.592937601516681</v>
      </c>
      <c r="D252" s="37">
        <v>0.15694944011136241</v>
      </c>
      <c r="E252" s="37">
        <v>2.7339326342931853</v>
      </c>
      <c r="F252" s="37">
        <v>0.68534197993565871</v>
      </c>
      <c r="G252" s="37">
        <v>0.90977461074444288</v>
      </c>
      <c r="H252" s="37">
        <v>0.28640204270621344</v>
      </c>
      <c r="I252" s="37">
        <v>1.3443413228751422</v>
      </c>
      <c r="J252" s="37">
        <v>0.44508672604842781</v>
      </c>
      <c r="K252" s="37">
        <v>0.69399624544651284</v>
      </c>
      <c r="L252" s="37">
        <v>0.25624964994650434</v>
      </c>
      <c r="M252" s="37">
        <v>0.50856789151151371</v>
      </c>
      <c r="N252" s="37">
        <v>0.99997780496961763</v>
      </c>
      <c r="O252" s="37">
        <v>0.90618018071608608</v>
      </c>
      <c r="P252" s="37">
        <v>1.5012308488871837</v>
      </c>
      <c r="Q252" s="37">
        <v>1.3227914164539616</v>
      </c>
      <c r="R252" s="37">
        <v>0.91806726124557658</v>
      </c>
      <c r="S252" s="37">
        <v>0.89583497046754923</v>
      </c>
      <c r="T252" s="37">
        <v>0.28413021384581122</v>
      </c>
      <c r="U252" s="37"/>
    </row>
    <row r="253" spans="1:21" ht="26.4" x14ac:dyDescent="0.3">
      <c r="A253" s="36" t="s">
        <v>186</v>
      </c>
      <c r="B253" s="37">
        <v>0.70927234128626804</v>
      </c>
      <c r="C253" s="37">
        <v>0.42772900150063803</v>
      </c>
      <c r="D253" s="37">
        <v>1.2781507455063921</v>
      </c>
      <c r="E253" s="37">
        <v>1.2602369574403129</v>
      </c>
      <c r="F253" s="37">
        <v>0.799396390424989</v>
      </c>
      <c r="G253" s="37">
        <v>0.58587406914461626</v>
      </c>
      <c r="H253" s="37">
        <v>0.89596492551237417</v>
      </c>
      <c r="I253" s="37">
        <v>1.1466145676645216</v>
      </c>
      <c r="J253" s="37">
        <v>1.0396576184044348</v>
      </c>
      <c r="K253" s="37">
        <v>0.71231748061726008</v>
      </c>
      <c r="L253" s="37">
        <v>0.70841101752239055</v>
      </c>
      <c r="M253" s="37">
        <v>0.98704321804555961</v>
      </c>
      <c r="N253" s="37">
        <v>0.58518558208858162</v>
      </c>
      <c r="O253" s="37">
        <v>0.70647410311791281</v>
      </c>
      <c r="P253" s="37">
        <v>1.6740330229132188</v>
      </c>
      <c r="Q253" s="37">
        <v>1.2680831059565387</v>
      </c>
      <c r="R253" s="37">
        <v>1.3250236698087645</v>
      </c>
      <c r="S253" s="37">
        <v>0.93441491158688805</v>
      </c>
      <c r="T253" s="37">
        <v>0.77110762294337432</v>
      </c>
      <c r="U253" s="37"/>
    </row>
    <row r="254" spans="1:21" ht="14.4" x14ac:dyDescent="0.3">
      <c r="A254" s="36" t="s">
        <v>187</v>
      </c>
      <c r="B254" s="37">
        <v>1.1558075626193298</v>
      </c>
      <c r="C254" s="37">
        <v>4.9287789877264017E-2</v>
      </c>
      <c r="D254" s="37">
        <v>1.3648236517988708</v>
      </c>
      <c r="E254" s="37">
        <v>1.566133218157862</v>
      </c>
      <c r="F254" s="37">
        <v>1.0029228517669999</v>
      </c>
      <c r="G254" s="37">
        <v>0.74861528047757808</v>
      </c>
      <c r="H254" s="37">
        <v>0.93212813445598675</v>
      </c>
      <c r="I254" s="37">
        <v>1.118594972235506</v>
      </c>
      <c r="J254" s="37">
        <v>0.75791012667583846</v>
      </c>
      <c r="K254" s="37">
        <v>0.75640316024197118</v>
      </c>
      <c r="L254" s="37">
        <v>0.65194782133840301</v>
      </c>
      <c r="M254" s="37">
        <v>0.87607462998442776</v>
      </c>
      <c r="N254" s="37">
        <v>0.61318356849062849</v>
      </c>
      <c r="O254" s="37">
        <v>0.72969125427040871</v>
      </c>
      <c r="P254" s="37">
        <v>1.1557060864233364</v>
      </c>
      <c r="Q254" s="37">
        <v>1.0850630149355547</v>
      </c>
      <c r="R254" s="37">
        <v>1.0786463443985579</v>
      </c>
      <c r="S254" s="37">
        <v>0.93212676264265137</v>
      </c>
      <c r="T254" s="37">
        <v>0.70084537783476564</v>
      </c>
      <c r="U254" s="37">
        <v>0.13874717444187201</v>
      </c>
    </row>
    <row r="255" spans="1:21" ht="14.4" x14ac:dyDescent="0.3">
      <c r="A255" s="36" t="s">
        <v>188</v>
      </c>
      <c r="B255" s="37">
        <v>0.77656294556550454</v>
      </c>
      <c r="C255" s="37">
        <v>0.33749515273842878</v>
      </c>
      <c r="D255" s="37">
        <v>1.0209014486845629</v>
      </c>
      <c r="E255" s="37">
        <v>0.77272728204837149</v>
      </c>
      <c r="F255" s="37">
        <v>1.027232726281655</v>
      </c>
      <c r="G255" s="37">
        <v>1.1561357935788605</v>
      </c>
      <c r="H255" s="37">
        <v>1.0659122307242661</v>
      </c>
      <c r="I255" s="37">
        <v>1.1358769748485953</v>
      </c>
      <c r="J255" s="37">
        <v>1.3520863465498403</v>
      </c>
      <c r="K255" s="37">
        <v>0.80192097996905343</v>
      </c>
      <c r="L255" s="37">
        <v>0.74301517029100772</v>
      </c>
      <c r="M255" s="37">
        <v>1.0166076937866313</v>
      </c>
      <c r="N255" s="37">
        <v>0.87744956706405142</v>
      </c>
      <c r="O255" s="37">
        <v>1.165888486450064</v>
      </c>
      <c r="P255" s="37">
        <v>1.3277628955402843</v>
      </c>
      <c r="Q255" s="37">
        <v>0.7844145324080678</v>
      </c>
      <c r="R255" s="37">
        <v>0.98143022598184448</v>
      </c>
      <c r="S255" s="37">
        <v>0.90180502249954897</v>
      </c>
      <c r="T255" s="37">
        <v>0.79593081710507196</v>
      </c>
      <c r="U255" s="37"/>
    </row>
    <row r="256" spans="1:21" ht="14.4" x14ac:dyDescent="0.3">
      <c r="A256" s="36" t="s">
        <v>189</v>
      </c>
      <c r="B256" s="37">
        <v>1.3186561246827242</v>
      </c>
      <c r="C256" s="37">
        <v>0.44547898106054873</v>
      </c>
      <c r="D256" s="37">
        <v>1.1977255519313506</v>
      </c>
      <c r="E256" s="37">
        <v>1.2939198716429297</v>
      </c>
      <c r="F256" s="37">
        <v>1.130077318903943</v>
      </c>
      <c r="G256" s="37">
        <v>1.2837491398859167</v>
      </c>
      <c r="H256" s="37">
        <v>1.0206714339234928</v>
      </c>
      <c r="I256" s="37">
        <v>1.0844714684853709</v>
      </c>
      <c r="J256" s="37">
        <v>1.039463923605392</v>
      </c>
      <c r="K256" s="37">
        <v>0.51640920927641565</v>
      </c>
      <c r="L256" s="37">
        <v>0.31506936919167955</v>
      </c>
      <c r="M256" s="37">
        <v>1.1247518098215263</v>
      </c>
      <c r="N256" s="37">
        <v>0.64464585808922992</v>
      </c>
      <c r="O256" s="37">
        <v>0.71975085212535239</v>
      </c>
      <c r="P256" s="37">
        <v>0.77089660682290528</v>
      </c>
      <c r="Q256" s="37">
        <v>0.79463450952360881</v>
      </c>
      <c r="R256" s="37">
        <v>0.77887256445619457</v>
      </c>
      <c r="S256" s="37">
        <v>0.85797900345967526</v>
      </c>
      <c r="T256" s="37">
        <v>0.99068626808485427</v>
      </c>
      <c r="U256" s="37">
        <v>0.53396214186755009</v>
      </c>
    </row>
    <row r="257" spans="1:21" ht="14.4" x14ac:dyDescent="0.3">
      <c r="A257" s="36" t="s">
        <v>190</v>
      </c>
      <c r="B257" s="37">
        <v>0.45740926453195763</v>
      </c>
      <c r="C257" s="37">
        <v>2.4060530087632834</v>
      </c>
      <c r="D257" s="37">
        <v>0.77152199141685029</v>
      </c>
      <c r="E257" s="37">
        <v>2.0593228751171644</v>
      </c>
      <c r="F257" s="37">
        <v>1.8560587846069465</v>
      </c>
      <c r="G257" s="37">
        <v>0.71431931602081922</v>
      </c>
      <c r="H257" s="37">
        <v>0.78798550323738903</v>
      </c>
      <c r="I257" s="37">
        <v>1.3060986986054559</v>
      </c>
      <c r="J257" s="37">
        <v>1.047443715820771</v>
      </c>
      <c r="K257" s="37">
        <v>0.86253644174741328</v>
      </c>
      <c r="L257" s="37">
        <v>0.6017218597680416</v>
      </c>
      <c r="M257" s="37">
        <v>1.1516241803007865</v>
      </c>
      <c r="N257" s="37">
        <v>0.73472379096123919</v>
      </c>
      <c r="O257" s="37">
        <v>0.95545718242292998</v>
      </c>
      <c r="P257" s="37">
        <v>2.0053373783852471</v>
      </c>
      <c r="Q257" s="37">
        <v>1.1162459873685535</v>
      </c>
      <c r="R257" s="37">
        <v>1.2858317899201459</v>
      </c>
      <c r="S257" s="37">
        <v>1.2105700655234881</v>
      </c>
      <c r="T257" s="37">
        <v>0.7566264722078343</v>
      </c>
      <c r="U257" s="37">
        <v>0.26231995937681446</v>
      </c>
    </row>
    <row r="258" spans="1:21" ht="14.4" x14ac:dyDescent="0.3">
      <c r="A258" s="36" t="s">
        <v>191</v>
      </c>
      <c r="B258" s="37">
        <v>1.1642118196858828</v>
      </c>
      <c r="C258" s="37">
        <v>0.2091450739926729</v>
      </c>
      <c r="D258" s="37">
        <v>1.5269435799205282</v>
      </c>
      <c r="E258" s="37">
        <v>1.2922303197325939</v>
      </c>
      <c r="F258" s="37">
        <v>1.7943379175949772</v>
      </c>
      <c r="G258" s="37">
        <v>0.73284359256114695</v>
      </c>
      <c r="H258" s="37">
        <v>0.88411939067271816</v>
      </c>
      <c r="I258" s="37">
        <v>0.95485900662767575</v>
      </c>
      <c r="J258" s="37">
        <v>0.76715614524052322</v>
      </c>
      <c r="K258" s="37">
        <v>0.64029360554362957</v>
      </c>
      <c r="L258" s="37">
        <v>0.7457016398952786</v>
      </c>
      <c r="M258" s="37">
        <v>0.85155136588448577</v>
      </c>
      <c r="N258" s="37">
        <v>0.6570416221126687</v>
      </c>
      <c r="O258" s="37">
        <v>0.51532501198395853</v>
      </c>
      <c r="P258" s="37">
        <v>1.4739429219439939</v>
      </c>
      <c r="Q258" s="37">
        <v>0.90034627576245818</v>
      </c>
      <c r="R258" s="37">
        <v>1.0213443218189049</v>
      </c>
      <c r="S258" s="37">
        <v>1.200427031885114</v>
      </c>
      <c r="T258" s="37">
        <v>0.57302289941760665</v>
      </c>
      <c r="U258" s="37">
        <v>0.18179164092264619</v>
      </c>
    </row>
    <row r="259" spans="1:21" ht="14.4" x14ac:dyDescent="0.3">
      <c r="A259" s="36" t="s">
        <v>192</v>
      </c>
      <c r="B259" s="37">
        <v>1.5513816511459382</v>
      </c>
      <c r="C259" s="37">
        <v>0.15498234211140016</v>
      </c>
      <c r="D259" s="37">
        <v>1.1524486855433462</v>
      </c>
      <c r="E259" s="37">
        <v>1.2513666992144086</v>
      </c>
      <c r="F259" s="37">
        <v>1.2817169985030603</v>
      </c>
      <c r="G259" s="37">
        <v>0.84822932054285416</v>
      </c>
      <c r="H259" s="37">
        <v>0.85790402314960124</v>
      </c>
      <c r="I259" s="37">
        <v>1.1596778068973694</v>
      </c>
      <c r="J259" s="37">
        <v>1.0468611112700956</v>
      </c>
      <c r="K259" s="37">
        <v>0.63466210546836388</v>
      </c>
      <c r="L259" s="37">
        <v>0.55074597020307237</v>
      </c>
      <c r="M259" s="37">
        <v>1.0159405060024698</v>
      </c>
      <c r="N259" s="37">
        <v>0.44551011487831549</v>
      </c>
      <c r="O259" s="37">
        <v>0.61225046448711928</v>
      </c>
      <c r="P259" s="37">
        <v>1.4095969725400084</v>
      </c>
      <c r="Q259" s="37">
        <v>0.98045785530145302</v>
      </c>
      <c r="R259" s="37">
        <v>1.059030947586884</v>
      </c>
      <c r="S259" s="37">
        <v>1.0374066846983758</v>
      </c>
      <c r="T259" s="37">
        <v>0.94359333739309925</v>
      </c>
      <c r="U259" s="37">
        <v>0.13365271306443288</v>
      </c>
    </row>
    <row r="260" spans="1:21" ht="26.4" x14ac:dyDescent="0.3">
      <c r="A260" s="36" t="s">
        <v>193</v>
      </c>
      <c r="B260" s="37">
        <v>8.4287625038468428E-2</v>
      </c>
      <c r="C260" s="37">
        <v>5.2187586783951516E-2</v>
      </c>
      <c r="D260" s="37">
        <v>1.0304312540890468</v>
      </c>
      <c r="E260" s="37">
        <v>0.52028263776742478</v>
      </c>
      <c r="F260" s="37">
        <v>0.73168880315623741</v>
      </c>
      <c r="G260" s="37">
        <v>1.1127207201903986</v>
      </c>
      <c r="H260" s="37">
        <v>1.0842489322764783</v>
      </c>
      <c r="I260" s="37">
        <v>1.1660679486979439</v>
      </c>
      <c r="J260" s="37">
        <v>1.4312392268239698</v>
      </c>
      <c r="K260" s="37">
        <v>1.5148489443239133</v>
      </c>
      <c r="L260" s="37">
        <v>1.1756012662400057</v>
      </c>
      <c r="M260" s="37">
        <v>1.3267099706546914</v>
      </c>
      <c r="N260" s="37">
        <v>1.7079667607651394</v>
      </c>
      <c r="O260" s="37">
        <v>1.3064055093591607</v>
      </c>
      <c r="P260" s="37">
        <v>0.5461599956235248</v>
      </c>
      <c r="Q260" s="37">
        <v>0.98007104627406938</v>
      </c>
      <c r="R260" s="37">
        <v>0.84860498606180679</v>
      </c>
      <c r="S260" s="37">
        <v>1.3010539980860678</v>
      </c>
      <c r="T260" s="37">
        <v>1.3358392256630078</v>
      </c>
      <c r="U260" s="37">
        <v>1.5995598044352466</v>
      </c>
    </row>
    <row r="261" spans="1:21" ht="26.4" x14ac:dyDescent="0.3">
      <c r="A261" s="36" t="s">
        <v>194</v>
      </c>
      <c r="B261" s="37">
        <v>1.5904400386881725</v>
      </c>
      <c r="C261" s="37">
        <v>0.43476422814333338</v>
      </c>
      <c r="D261" s="37">
        <v>0.8223474471098029</v>
      </c>
      <c r="E261" s="37">
        <v>0.8500121406080875</v>
      </c>
      <c r="F261" s="37">
        <v>1.403636609205154</v>
      </c>
      <c r="G261" s="37">
        <v>0.94539129173853109</v>
      </c>
      <c r="H261" s="37">
        <v>1.0846084748855016</v>
      </c>
      <c r="I261" s="37">
        <v>0.99961397058810642</v>
      </c>
      <c r="J261" s="37">
        <v>1.3304702232265264</v>
      </c>
      <c r="K261" s="37">
        <v>0.76720165856288758</v>
      </c>
      <c r="L261" s="37">
        <v>0.6953060479862091</v>
      </c>
      <c r="M261" s="37">
        <v>0.86185663690602399</v>
      </c>
      <c r="N261" s="37">
        <v>0.6900308073704513</v>
      </c>
      <c r="O261" s="37">
        <v>0.81491104150040616</v>
      </c>
      <c r="P261" s="37">
        <v>0.98743658966916459</v>
      </c>
      <c r="Q261" s="37">
        <v>0.97744907036927131</v>
      </c>
      <c r="R261" s="37">
        <v>1.1143317132563701</v>
      </c>
      <c r="S261" s="37">
        <v>1.0153033107416618</v>
      </c>
      <c r="T261" s="37">
        <v>1.0001251473879098</v>
      </c>
      <c r="U261" s="37">
        <v>1.2662170772149794</v>
      </c>
    </row>
    <row r="262" spans="1:21" ht="14.4" x14ac:dyDescent="0.3">
      <c r="A262" s="36" t="s">
        <v>195</v>
      </c>
      <c r="B262" s="37">
        <v>1.5464314546069462</v>
      </c>
      <c r="C262" s="37">
        <v>0.49794848091791244</v>
      </c>
      <c r="D262" s="37">
        <v>1.0508968559415088</v>
      </c>
      <c r="E262" s="37">
        <v>0.91091317954298423</v>
      </c>
      <c r="F262" s="37">
        <v>1.260525499602337</v>
      </c>
      <c r="G262" s="37">
        <v>1.0068118967610393</v>
      </c>
      <c r="H262" s="37">
        <v>0.82135753586825522</v>
      </c>
      <c r="I262" s="37">
        <v>0.69797535008220779</v>
      </c>
      <c r="J262" s="37">
        <v>0.84131051591660033</v>
      </c>
      <c r="K262" s="37">
        <v>0.60063282286577158</v>
      </c>
      <c r="L262" s="37">
        <v>0.53904295164895533</v>
      </c>
      <c r="M262" s="37">
        <v>0.7636082220065511</v>
      </c>
      <c r="N262" s="37">
        <v>0.55084624106815927</v>
      </c>
      <c r="O262" s="37">
        <v>0.90021228311573387</v>
      </c>
      <c r="P262" s="37">
        <v>1.4459919210636749</v>
      </c>
      <c r="Q262" s="37">
        <v>1.3140725802915836</v>
      </c>
      <c r="R262" s="37">
        <v>1.3111276641153475</v>
      </c>
      <c r="S262" s="37">
        <v>1.3815637887265499</v>
      </c>
      <c r="T262" s="37">
        <v>0.80041145657596013</v>
      </c>
      <c r="U262" s="37">
        <v>0.30835068768131374</v>
      </c>
    </row>
    <row r="263" spans="1:21" ht="14.4" x14ac:dyDescent="0.3">
      <c r="A263" s="36" t="s">
        <v>196</v>
      </c>
      <c r="B263" s="37">
        <v>2.7763579215954053</v>
      </c>
      <c r="C263" s="37">
        <v>0.23972676353750461</v>
      </c>
      <c r="D263" s="37">
        <v>0.33435044297815619</v>
      </c>
      <c r="E263" s="37">
        <v>1.1236024099379724</v>
      </c>
      <c r="F263" s="37">
        <v>0.86343918084261062</v>
      </c>
      <c r="G263" s="37">
        <v>0.80985573543787626</v>
      </c>
      <c r="H263" s="37">
        <v>0.83028750556799702</v>
      </c>
      <c r="I263" s="37">
        <v>0.68793572283893512</v>
      </c>
      <c r="J263" s="37">
        <v>1.2831431304974756</v>
      </c>
      <c r="K263" s="37">
        <v>0.77597681970622101</v>
      </c>
      <c r="L263" s="37">
        <v>0.50786695394359238</v>
      </c>
      <c r="M263" s="37">
        <v>0.60361331795133699</v>
      </c>
      <c r="N263" s="37">
        <v>0.43918109353253282</v>
      </c>
      <c r="O263" s="37">
        <v>0.73845815709720608</v>
      </c>
      <c r="P263" s="37">
        <v>1.8980321378219642</v>
      </c>
      <c r="Q263" s="37">
        <v>1.605230764188619</v>
      </c>
      <c r="R263" s="37">
        <v>1.2508935754606472</v>
      </c>
      <c r="S263" s="37">
        <v>1.1194567351915685</v>
      </c>
      <c r="T263" s="37">
        <v>0.71131837360629468</v>
      </c>
      <c r="U263" s="37">
        <v>0.38672736088770149</v>
      </c>
    </row>
    <row r="264" spans="1:21" ht="14.4" x14ac:dyDescent="0.3">
      <c r="A264" s="36" t="s">
        <v>197</v>
      </c>
      <c r="B264" s="37">
        <v>1.7247459399600529</v>
      </c>
      <c r="C264" s="37">
        <v>0.60488093657826048</v>
      </c>
      <c r="D264" s="37">
        <v>0.62269292405877219</v>
      </c>
      <c r="E264" s="37">
        <v>0.83545857724431905</v>
      </c>
      <c r="F264" s="37">
        <v>1.3702723596098951</v>
      </c>
      <c r="G264" s="37">
        <v>1.045788070876891</v>
      </c>
      <c r="H264" s="37">
        <v>1.0329233414639938</v>
      </c>
      <c r="I264" s="37">
        <v>0.87296905401465208</v>
      </c>
      <c r="J264" s="37">
        <v>1.9984016698173392</v>
      </c>
      <c r="K264" s="37">
        <v>0.6348140414740282</v>
      </c>
      <c r="L264" s="37">
        <v>0.42917692538848529</v>
      </c>
      <c r="M264" s="37">
        <v>0.94657524137512794</v>
      </c>
      <c r="N264" s="37">
        <v>0.52894134089742584</v>
      </c>
      <c r="O264" s="37">
        <v>0.92388951825381782</v>
      </c>
      <c r="P264" s="37">
        <v>0.85140702542002644</v>
      </c>
      <c r="Q264" s="37">
        <v>1.0298080301476207</v>
      </c>
      <c r="R264" s="37">
        <v>1.3411843670467247</v>
      </c>
      <c r="S264" s="37">
        <v>0.98612326248017435</v>
      </c>
      <c r="T264" s="37">
        <v>1.4652526250626083</v>
      </c>
      <c r="U264" s="37">
        <v>0.29542212342842927</v>
      </c>
    </row>
    <row r="265" spans="1:21" ht="14.4" x14ac:dyDescent="0.3">
      <c r="A265" s="36" t="s">
        <v>122</v>
      </c>
      <c r="B265" s="37">
        <v>1.3397571902575824</v>
      </c>
      <c r="C265" s="37">
        <v>0.27705581870147022</v>
      </c>
      <c r="D265" s="37">
        <v>0.76146874923397967</v>
      </c>
      <c r="E265" s="37">
        <v>0.74931960400337794</v>
      </c>
      <c r="F265" s="37">
        <v>1.3642300830363951</v>
      </c>
      <c r="G265" s="37">
        <v>1.0411321396288984</v>
      </c>
      <c r="H265" s="37">
        <v>1.0857276034932717</v>
      </c>
      <c r="I265" s="37">
        <v>1.0785811501525666</v>
      </c>
      <c r="J265" s="37">
        <v>1.6827130852420868</v>
      </c>
      <c r="K265" s="37">
        <v>0.76806008846129659</v>
      </c>
      <c r="L265" s="37">
        <v>0.8437178869094849</v>
      </c>
      <c r="M265" s="37">
        <v>0.76893651955207454</v>
      </c>
      <c r="N265" s="37">
        <v>0.71919025320897823</v>
      </c>
      <c r="O265" s="37">
        <v>0.90511099441530463</v>
      </c>
      <c r="P265" s="37">
        <v>0.90890351168299877</v>
      </c>
      <c r="Q265" s="37">
        <v>0.95077885605048007</v>
      </c>
      <c r="R265" s="37">
        <v>1.1774573279796285</v>
      </c>
      <c r="S265" s="37">
        <v>1.2241642154032515</v>
      </c>
      <c r="T265" s="37">
        <v>1.0828417185300052</v>
      </c>
      <c r="U265" s="37">
        <v>2.1084879440435405</v>
      </c>
    </row>
    <row r="266" spans="1:21" ht="14.4" x14ac:dyDescent="0.3">
      <c r="A266" s="36" t="s">
        <v>198</v>
      </c>
      <c r="B266" s="37">
        <v>1.9562351851157986</v>
      </c>
      <c r="C266" s="37">
        <v>1.7727926726226702</v>
      </c>
      <c r="D266" s="37">
        <v>0.63264704450177101</v>
      </c>
      <c r="E266" s="37">
        <v>0.91397170816003981</v>
      </c>
      <c r="F266" s="37">
        <v>1.3361072631689335</v>
      </c>
      <c r="G266" s="37">
        <v>0.76629417049318627</v>
      </c>
      <c r="H266" s="37">
        <v>0.83991309273119796</v>
      </c>
      <c r="I266" s="37">
        <v>1.0304688843202816</v>
      </c>
      <c r="J266" s="37">
        <v>1.2567651395571016</v>
      </c>
      <c r="K266" s="37">
        <v>0.82004603544021837</v>
      </c>
      <c r="L266" s="37">
        <v>0.80696794519315129</v>
      </c>
      <c r="M266" s="37">
        <v>0.89467708433174331</v>
      </c>
      <c r="N266" s="37">
        <v>0.51028962086182339</v>
      </c>
      <c r="O266" s="37">
        <v>1.0002958584904997</v>
      </c>
      <c r="P266" s="37">
        <v>1.4150272658004202</v>
      </c>
      <c r="Q266" s="37">
        <v>1.0122231662880088</v>
      </c>
      <c r="R266" s="37">
        <v>1.1832128321253244</v>
      </c>
      <c r="S266" s="37">
        <v>1.1805711490447701</v>
      </c>
      <c r="T266" s="37">
        <v>1.2487435927382606</v>
      </c>
      <c r="U266" s="37">
        <v>3.9060759970511807</v>
      </c>
    </row>
    <row r="267" spans="1:21" ht="14.4" x14ac:dyDescent="0.3">
      <c r="A267" s="36" t="s">
        <v>199</v>
      </c>
      <c r="B267" s="37">
        <v>1.8715036461297225</v>
      </c>
      <c r="C267" s="37">
        <v>0.27873359849664814</v>
      </c>
      <c r="D267" s="37">
        <v>1.0032757942727641</v>
      </c>
      <c r="E267" s="37">
        <v>0.98975104734654362</v>
      </c>
      <c r="F267" s="37">
        <v>1.4906773738319938</v>
      </c>
      <c r="G267" s="37">
        <v>0.79203539837056591</v>
      </c>
      <c r="H267" s="37">
        <v>1.0362183366859266</v>
      </c>
      <c r="I267" s="37">
        <v>0.97835640734523899</v>
      </c>
      <c r="J267" s="37">
        <v>0.92712544590748924</v>
      </c>
      <c r="K267" s="37">
        <v>0.88897651669479427</v>
      </c>
      <c r="L267" s="37">
        <v>0.64083796952991912</v>
      </c>
      <c r="M267" s="37">
        <v>1.0614582852348728</v>
      </c>
      <c r="N267" s="37">
        <v>0.7158071814530933</v>
      </c>
      <c r="O267" s="37">
        <v>0.87117813772364694</v>
      </c>
      <c r="P267" s="37">
        <v>0.95429126103589834</v>
      </c>
      <c r="Q267" s="37">
        <v>0.9546733308634977</v>
      </c>
      <c r="R267" s="37">
        <v>0.99579728340387952</v>
      </c>
      <c r="S267" s="37">
        <v>0.88147425246162947</v>
      </c>
      <c r="T267" s="37">
        <v>0.6769618940036678</v>
      </c>
      <c r="U267" s="37">
        <v>6.9741165711646E-2</v>
      </c>
    </row>
    <row r="268" spans="1:21" ht="14.4" x14ac:dyDescent="0.3">
      <c r="A268" s="36" t="s">
        <v>200</v>
      </c>
      <c r="B268" s="37">
        <v>1.6830778644877018</v>
      </c>
      <c r="C268" s="37">
        <v>0.3620549613271169</v>
      </c>
      <c r="D268" s="37">
        <v>0.96242095307556796</v>
      </c>
      <c r="E268" s="37">
        <v>0.8831039134505495</v>
      </c>
      <c r="F268" s="37">
        <v>1.4903914541704313</v>
      </c>
      <c r="G268" s="37">
        <v>0.90327593398702333</v>
      </c>
      <c r="H268" s="37">
        <v>1.2225018773059659</v>
      </c>
      <c r="I268" s="37">
        <v>0.99585727154008974</v>
      </c>
      <c r="J268" s="37">
        <v>0.76661637836449892</v>
      </c>
      <c r="K268" s="37">
        <v>0.7284853164572257</v>
      </c>
      <c r="L268" s="37">
        <v>0.66142697638243175</v>
      </c>
      <c r="M268" s="37">
        <v>0.80860146866624949</v>
      </c>
      <c r="N268" s="37">
        <v>0.75032904151919844</v>
      </c>
      <c r="O268" s="37">
        <v>0.56621403897422018</v>
      </c>
      <c r="P268" s="37">
        <v>0.86853755599784421</v>
      </c>
      <c r="Q268" s="37">
        <v>0.9410018787412302</v>
      </c>
      <c r="R268" s="37">
        <v>0.96614575602118691</v>
      </c>
      <c r="S268" s="37">
        <v>0.71771220326309304</v>
      </c>
      <c r="T268" s="37">
        <v>0.78336735357741505</v>
      </c>
      <c r="U268" s="37">
        <v>0.75920214802784547</v>
      </c>
    </row>
    <row r="269" spans="1:21" ht="26.4" x14ac:dyDescent="0.3">
      <c r="A269" s="36" t="s">
        <v>201</v>
      </c>
      <c r="B269" s="37">
        <v>0.31289479877962334</v>
      </c>
      <c r="C269" s="37">
        <v>0.27279770348108739</v>
      </c>
      <c r="D269" s="37">
        <v>0.60252992102881586</v>
      </c>
      <c r="E269" s="37">
        <v>0.75965798175237231</v>
      </c>
      <c r="F269" s="37">
        <v>1.2791180769076873</v>
      </c>
      <c r="G269" s="37">
        <v>1.0075797288754893</v>
      </c>
      <c r="H269" s="37">
        <v>1.1418642466326316</v>
      </c>
      <c r="I269" s="37">
        <v>0.98638773702099469</v>
      </c>
      <c r="J269" s="37">
        <v>2.2688060828225893</v>
      </c>
      <c r="K269" s="37">
        <v>0.99178283098625764</v>
      </c>
      <c r="L269" s="37">
        <v>0.47730142002469944</v>
      </c>
      <c r="M269" s="37">
        <v>1.2309133671526675</v>
      </c>
      <c r="N269" s="37">
        <v>0.92300284326740489</v>
      </c>
      <c r="O269" s="37">
        <v>0.80888648051391687</v>
      </c>
      <c r="P269" s="37">
        <v>2.0830983445701645</v>
      </c>
      <c r="Q269" s="37">
        <v>0.9106355057422415</v>
      </c>
      <c r="R269" s="37">
        <v>1.063239420306249</v>
      </c>
      <c r="S269" s="37">
        <v>1.342422962693633</v>
      </c>
      <c r="T269" s="37">
        <v>1.6336584805793986</v>
      </c>
      <c r="U269" s="37">
        <v>1.1056203269433174</v>
      </c>
    </row>
    <row r="270" spans="1:21" ht="26.4" x14ac:dyDescent="0.3">
      <c r="A270" s="36" t="s">
        <v>202</v>
      </c>
      <c r="B270" s="37">
        <v>2.6653418453205018</v>
      </c>
      <c r="C270" s="37">
        <v>0.26255558147669789</v>
      </c>
      <c r="D270" s="37">
        <v>0.65920269034227086</v>
      </c>
      <c r="E270" s="37">
        <v>0.73075524355467858</v>
      </c>
      <c r="F270" s="37">
        <v>0.84522052924795099</v>
      </c>
      <c r="G270" s="37">
        <v>1.1853623662541934</v>
      </c>
      <c r="H270" s="37">
        <v>0.94836539139671527</v>
      </c>
      <c r="I270" s="37">
        <v>0.78642315552398778</v>
      </c>
      <c r="J270" s="37">
        <v>1.0136991564393276</v>
      </c>
      <c r="K270" s="37">
        <v>0.53414825749582817</v>
      </c>
      <c r="L270" s="37">
        <v>0.42357158322871252</v>
      </c>
      <c r="M270" s="37">
        <v>0.48402215969924511</v>
      </c>
      <c r="N270" s="37">
        <v>0.40860260134041509</v>
      </c>
      <c r="O270" s="37">
        <v>0.54639280719811512</v>
      </c>
      <c r="P270" s="37">
        <v>1.0875897340097465</v>
      </c>
      <c r="Q270" s="37">
        <v>1.2623719279396881</v>
      </c>
      <c r="R270" s="37">
        <v>1.0896590021195598</v>
      </c>
      <c r="S270" s="37">
        <v>1.0123503292225404</v>
      </c>
      <c r="T270" s="37">
        <v>1.0787230536174706</v>
      </c>
      <c r="U270" s="37">
        <v>0.90931352982503333</v>
      </c>
    </row>
    <row r="271" spans="1:21" ht="14.4" x14ac:dyDescent="0.3">
      <c r="A271" s="36" t="s">
        <v>203</v>
      </c>
      <c r="B271" s="37">
        <v>3.3775926457731762</v>
      </c>
      <c r="C271" s="37">
        <v>0.30240190677641299</v>
      </c>
      <c r="D271" s="37">
        <v>0.46021934203067733</v>
      </c>
      <c r="E271" s="37">
        <v>0.40978390071664084</v>
      </c>
      <c r="F271" s="37">
        <v>0.5579318441105926</v>
      </c>
      <c r="G271" s="37">
        <v>1.3826856259562381</v>
      </c>
      <c r="H271" s="37">
        <v>0.96544549019921178</v>
      </c>
      <c r="I271" s="37">
        <v>0.72450690078198976</v>
      </c>
      <c r="J271" s="37">
        <v>0.91723637400176239</v>
      </c>
      <c r="K271" s="37">
        <v>0.41471300675890155</v>
      </c>
      <c r="L271" s="37">
        <v>0.33143242169988668</v>
      </c>
      <c r="M271" s="37">
        <v>0.38268035587340982</v>
      </c>
      <c r="N271" s="37">
        <v>0.30341818358416006</v>
      </c>
      <c r="O271" s="37">
        <v>0.44399696336798711</v>
      </c>
      <c r="P271" s="37">
        <v>0.95863432827901685</v>
      </c>
      <c r="Q271" s="37">
        <v>1.3239148282868443</v>
      </c>
      <c r="R271" s="37">
        <v>1.0112411773260785</v>
      </c>
      <c r="S271" s="37">
        <v>0.8680466309389433</v>
      </c>
      <c r="T271" s="37">
        <v>1.0003546880330001</v>
      </c>
      <c r="U271" s="37">
        <v>0.12003723503372091</v>
      </c>
    </row>
    <row r="272" spans="1:21" ht="14.4" x14ac:dyDescent="0.3">
      <c r="A272" s="36" t="s">
        <v>204</v>
      </c>
      <c r="B272" s="37">
        <v>2.2355415119175013</v>
      </c>
      <c r="C272" s="37">
        <v>0.51615704162226583</v>
      </c>
      <c r="D272" s="37">
        <v>0.95576995022834466</v>
      </c>
      <c r="E272" s="37">
        <v>0.37550899919368075</v>
      </c>
      <c r="F272" s="37">
        <v>0.61411153313011091</v>
      </c>
      <c r="G272" s="37">
        <v>1.1098442448652475</v>
      </c>
      <c r="H272" s="37">
        <v>1.1209358224690757</v>
      </c>
      <c r="I272" s="37">
        <v>0.54111544405239376</v>
      </c>
      <c r="J272" s="37">
        <v>0.89839654200882524</v>
      </c>
      <c r="K272" s="37">
        <v>0.65773803567901101</v>
      </c>
      <c r="L272" s="37">
        <v>0.37276812423769506</v>
      </c>
      <c r="M272" s="37">
        <v>0.32655963241847991</v>
      </c>
      <c r="N272" s="37">
        <v>0.28934029809318107</v>
      </c>
      <c r="O272" s="37">
        <v>0.54006678067619507</v>
      </c>
      <c r="P272" s="37">
        <v>1.2349240453506443</v>
      </c>
      <c r="Q272" s="37">
        <v>1.2191758739419547</v>
      </c>
      <c r="R272" s="37">
        <v>1.0036851127155466</v>
      </c>
      <c r="S272" s="37">
        <v>1.1443854347510232</v>
      </c>
      <c r="T272" s="37">
        <v>0.93518056749950829</v>
      </c>
      <c r="U272" s="37"/>
    </row>
    <row r="273" spans="1:21" ht="14.4" x14ac:dyDescent="0.3">
      <c r="A273" s="36" t="s">
        <v>205</v>
      </c>
      <c r="B273" s="37">
        <v>2.88117079245949</v>
      </c>
      <c r="C273" s="37">
        <v>7.8526775511274891E-2</v>
      </c>
      <c r="D273" s="37">
        <v>0.82967664642586525</v>
      </c>
      <c r="E273" s="37">
        <v>0.8908104082081133</v>
      </c>
      <c r="F273" s="37">
        <v>0.57680072203167976</v>
      </c>
      <c r="G273" s="37">
        <v>1.2508148652699338</v>
      </c>
      <c r="H273" s="37">
        <v>0.86845439075695385</v>
      </c>
      <c r="I273" s="37">
        <v>0.75861238403379783</v>
      </c>
      <c r="J273" s="37">
        <v>1.124240427033955</v>
      </c>
      <c r="K273" s="37">
        <v>0.46264297435708696</v>
      </c>
      <c r="L273" s="37">
        <v>0.38081725941830391</v>
      </c>
      <c r="M273" s="37">
        <v>0.47937874711010064</v>
      </c>
      <c r="N273" s="37">
        <v>0.31311140025517498</v>
      </c>
      <c r="O273" s="37">
        <v>0.68791063903648131</v>
      </c>
      <c r="P273" s="37">
        <v>1.1336047372201565</v>
      </c>
      <c r="Q273" s="37">
        <v>1.0314112365504933</v>
      </c>
      <c r="R273" s="37">
        <v>1.0388625051531337</v>
      </c>
      <c r="S273" s="37">
        <v>1.015495401015251</v>
      </c>
      <c r="T273" s="37">
        <v>0.76357532615365775</v>
      </c>
      <c r="U273" s="37">
        <v>0.98104075786474376</v>
      </c>
    </row>
    <row r="274" spans="1:21" ht="14.4" x14ac:dyDescent="0.3">
      <c r="A274" s="36" t="s">
        <v>206</v>
      </c>
      <c r="B274" s="37">
        <v>2.0223798064450138</v>
      </c>
      <c r="C274" s="37">
        <v>0.4506925519556117</v>
      </c>
      <c r="D274" s="37">
        <v>0.92305867322594659</v>
      </c>
      <c r="E274" s="37">
        <v>1.0494826602064653</v>
      </c>
      <c r="F274" s="37">
        <v>0.8284827331377006</v>
      </c>
      <c r="G274" s="37">
        <v>0.96943534922090424</v>
      </c>
      <c r="H274" s="37">
        <v>0.82270751848986423</v>
      </c>
      <c r="I274" s="37">
        <v>0.78160093128230257</v>
      </c>
      <c r="J274" s="37">
        <v>0.8541383613294673</v>
      </c>
      <c r="K274" s="37">
        <v>0.62020027955033719</v>
      </c>
      <c r="L274" s="37">
        <v>0.53568304749485218</v>
      </c>
      <c r="M274" s="37">
        <v>0.55579104741301188</v>
      </c>
      <c r="N274" s="37">
        <v>0.43346040006080244</v>
      </c>
      <c r="O274" s="37">
        <v>0.82094144617017462</v>
      </c>
      <c r="P274" s="37">
        <v>1.4475588635887062</v>
      </c>
      <c r="Q274" s="37">
        <v>1.421794895987899</v>
      </c>
      <c r="R274" s="37">
        <v>1.0694768396386305</v>
      </c>
      <c r="S274" s="37">
        <v>1.1002768390373243</v>
      </c>
      <c r="T274" s="37">
        <v>1.0901176114572215</v>
      </c>
      <c r="U274" s="37">
        <v>0.47245230541343691</v>
      </c>
    </row>
    <row r="275" spans="1:21" ht="14.4" x14ac:dyDescent="0.3">
      <c r="A275" s="36" t="s">
        <v>207</v>
      </c>
      <c r="B275" s="37">
        <v>1.5479618217483921</v>
      </c>
      <c r="C275" s="37">
        <v>0.14474846183755324</v>
      </c>
      <c r="D275" s="37">
        <v>0.91298103569048572</v>
      </c>
      <c r="E275" s="37">
        <v>0.80755947036894593</v>
      </c>
      <c r="F275" s="37">
        <v>0.96218989113296416</v>
      </c>
      <c r="G275" s="37">
        <v>0.9840530132783234</v>
      </c>
      <c r="H275" s="37">
        <v>0.93290052874860163</v>
      </c>
      <c r="I275" s="37">
        <v>0.95732447217836558</v>
      </c>
      <c r="J275" s="37">
        <v>1.4087921681258939</v>
      </c>
      <c r="K275" s="37">
        <v>0.64555215418215406</v>
      </c>
      <c r="L275" s="37">
        <v>0.47892264433272702</v>
      </c>
      <c r="M275" s="37">
        <v>0.4900538269274119</v>
      </c>
      <c r="N275" s="37">
        <v>0.43665557959776335</v>
      </c>
      <c r="O275" s="37">
        <v>0.58083806991598541</v>
      </c>
      <c r="P275" s="37">
        <v>1.5121548568412986</v>
      </c>
      <c r="Q275" s="37">
        <v>1.2335336057849107</v>
      </c>
      <c r="R275" s="37">
        <v>1.1748637145123968</v>
      </c>
      <c r="S275" s="37">
        <v>1.0124073651156433</v>
      </c>
      <c r="T275" s="37">
        <v>1.4662088579853934</v>
      </c>
      <c r="U275" s="37">
        <v>0.71755156765167938</v>
      </c>
    </row>
    <row r="276" spans="1:21" ht="14.4" x14ac:dyDescent="0.3">
      <c r="A276" s="36" t="s">
        <v>208</v>
      </c>
      <c r="B276" s="37">
        <v>2.9646508079640217</v>
      </c>
      <c r="C276" s="37">
        <v>0.38732440052356826</v>
      </c>
      <c r="D276" s="37">
        <v>0.42428173104990735</v>
      </c>
      <c r="E276" s="37">
        <v>0.58975635341230537</v>
      </c>
      <c r="F276" s="37">
        <v>0.63487693507755871</v>
      </c>
      <c r="G276" s="37">
        <v>1.625572259750476</v>
      </c>
      <c r="H276" s="37">
        <v>0.66892730890895913</v>
      </c>
      <c r="I276" s="37">
        <v>0.68778142039771428</v>
      </c>
      <c r="J276" s="37">
        <v>0.76500368058172286</v>
      </c>
      <c r="K276" s="37">
        <v>0.49349396374506327</v>
      </c>
      <c r="L276" s="37">
        <v>0.3787138433211788</v>
      </c>
      <c r="M276" s="37">
        <v>0.23186182181749243</v>
      </c>
      <c r="N276" s="37">
        <v>0.29720434525357642</v>
      </c>
      <c r="O276" s="37">
        <v>0.29486659462467746</v>
      </c>
      <c r="P276" s="37">
        <v>1.3586270237592941</v>
      </c>
      <c r="Q276" s="37">
        <v>2.0251837466247347</v>
      </c>
      <c r="R276" s="37">
        <v>1.0246555167778661</v>
      </c>
      <c r="S276" s="37">
        <v>1.1664082542389038</v>
      </c>
      <c r="T276" s="37">
        <v>0.72313676124219251</v>
      </c>
      <c r="U276" s="37">
        <v>1.4346624208146836</v>
      </c>
    </row>
    <row r="277" spans="1:21" ht="14.4" x14ac:dyDescent="0.3">
      <c r="A277" s="36" t="s">
        <v>123</v>
      </c>
      <c r="B277" s="37">
        <v>2.2578506956951645</v>
      </c>
      <c r="C277" s="37">
        <v>0.19483269656831873</v>
      </c>
      <c r="D277" s="37">
        <v>0.7438681027721844</v>
      </c>
      <c r="E277" s="37">
        <v>1.0175450170801346</v>
      </c>
      <c r="F277" s="37">
        <v>1.2775566567751055</v>
      </c>
      <c r="G277" s="37">
        <v>0.89536542774405881</v>
      </c>
      <c r="H277" s="37">
        <v>1.0693278375928803</v>
      </c>
      <c r="I277" s="37">
        <v>0.88659327175748082</v>
      </c>
      <c r="J277" s="37">
        <v>1.1153617779100538</v>
      </c>
      <c r="K277" s="37">
        <v>0.62270928528262948</v>
      </c>
      <c r="L277" s="37">
        <v>0.51588525671090357</v>
      </c>
      <c r="M277" s="37">
        <v>0.69228678259197152</v>
      </c>
      <c r="N277" s="37">
        <v>0.58457448225491115</v>
      </c>
      <c r="O277" s="37">
        <v>0.65483085451503698</v>
      </c>
      <c r="P277" s="37">
        <v>0.90369725496212061</v>
      </c>
      <c r="Q277" s="37">
        <v>0.94965452953957019</v>
      </c>
      <c r="R277" s="37">
        <v>1.1969359773666244</v>
      </c>
      <c r="S277" s="37">
        <v>1.0450233032356167</v>
      </c>
      <c r="T277" s="37">
        <v>1.3173492418499877</v>
      </c>
      <c r="U277" s="37">
        <v>1.6141429877975473</v>
      </c>
    </row>
    <row r="278" spans="1:21" ht="14.4" x14ac:dyDescent="0.3">
      <c r="A278" s="36" t="s">
        <v>209</v>
      </c>
      <c r="B278" s="37">
        <v>1.1221117230549553</v>
      </c>
      <c r="C278" s="37">
        <v>0.88622235769461144</v>
      </c>
      <c r="D278" s="37">
        <v>1.2699195712946174</v>
      </c>
      <c r="E278" s="37">
        <v>1.043138528533895</v>
      </c>
      <c r="F278" s="37">
        <v>1.0776052620215781</v>
      </c>
      <c r="G278" s="37">
        <v>0.9769021363543301</v>
      </c>
      <c r="H278" s="37">
        <v>0.92586260240051699</v>
      </c>
      <c r="I278" s="37">
        <v>0.90338660108755875</v>
      </c>
      <c r="J278" s="37">
        <v>0.92825000246816158</v>
      </c>
      <c r="K278" s="37">
        <v>0.89039245891161267</v>
      </c>
      <c r="L278" s="37">
        <v>0.8317834090989481</v>
      </c>
      <c r="M278" s="37">
        <v>0.94754624922934683</v>
      </c>
      <c r="N278" s="37">
        <v>0.8364597616469015</v>
      </c>
      <c r="O278" s="37">
        <v>0.84069368241867171</v>
      </c>
      <c r="P278" s="37">
        <v>0.97588526223186023</v>
      </c>
      <c r="Q278" s="37">
        <v>1.0288829346218993</v>
      </c>
      <c r="R278" s="37">
        <v>1.0257516554618493</v>
      </c>
      <c r="S278" s="37">
        <v>0.87574246380904153</v>
      </c>
      <c r="T278" s="37">
        <v>0.8272067482995763</v>
      </c>
      <c r="U278" s="37">
        <v>0.98871500217871466</v>
      </c>
    </row>
    <row r="279" spans="1:21" ht="14.4" x14ac:dyDescent="0.3">
      <c r="A279" s="36" t="s">
        <v>210</v>
      </c>
      <c r="B279" s="37">
        <v>1.1295125388043508</v>
      </c>
      <c r="C279" s="37">
        <v>1.3751977227265009</v>
      </c>
      <c r="D279" s="37">
        <v>1.0732931149471487</v>
      </c>
      <c r="E279" s="37">
        <v>1.0056804125681569</v>
      </c>
      <c r="F279" s="37">
        <v>1.0633602808577247</v>
      </c>
      <c r="G279" s="37">
        <v>1.0838262299055708</v>
      </c>
      <c r="H279" s="37">
        <v>0.9586164475894865</v>
      </c>
      <c r="I279" s="37">
        <v>0.88124441766181405</v>
      </c>
      <c r="J279" s="37">
        <v>1.093737764474098</v>
      </c>
      <c r="K279" s="37">
        <v>0.84363131460138641</v>
      </c>
      <c r="L279" s="37">
        <v>0.77088934369047468</v>
      </c>
      <c r="M279" s="37">
        <v>1.0572730625218554</v>
      </c>
      <c r="N279" s="37">
        <v>0.92647678973082248</v>
      </c>
      <c r="O279" s="37">
        <v>0.97546147405831474</v>
      </c>
      <c r="P279" s="37">
        <v>0.85317919595347957</v>
      </c>
      <c r="Q279" s="37">
        <v>0.97679746543690871</v>
      </c>
      <c r="R279" s="37">
        <v>1.0649340788101458</v>
      </c>
      <c r="S279" s="37">
        <v>0.90661505879315907</v>
      </c>
      <c r="T279" s="37">
        <v>0.93617980315597715</v>
      </c>
      <c r="U279" s="37"/>
    </row>
    <row r="280" spans="1:21" ht="14.4" x14ac:dyDescent="0.3">
      <c r="A280" s="36" t="s">
        <v>211</v>
      </c>
      <c r="B280" s="37">
        <v>1.4251803690876872</v>
      </c>
      <c r="C280" s="37">
        <v>0.16727508113622461</v>
      </c>
      <c r="D280" s="37">
        <v>1.5035277715063768</v>
      </c>
      <c r="E280" s="37">
        <v>1.1409252319052001</v>
      </c>
      <c r="F280" s="37">
        <v>1.3489231323314299</v>
      </c>
      <c r="G280" s="37">
        <v>0.86166739162552108</v>
      </c>
      <c r="H280" s="37">
        <v>0.82491065287648657</v>
      </c>
      <c r="I280" s="37">
        <v>0.67294495909458707</v>
      </c>
      <c r="J280" s="37">
        <v>0.81255905707971021</v>
      </c>
      <c r="K280" s="37">
        <v>0.80747463997192059</v>
      </c>
      <c r="L280" s="37">
        <v>0.68888154167707327</v>
      </c>
      <c r="M280" s="37">
        <v>0.85892269580050462</v>
      </c>
      <c r="N280" s="37">
        <v>0.35636631052853712</v>
      </c>
      <c r="O280" s="37">
        <v>0.55482294170094926</v>
      </c>
      <c r="P280" s="37">
        <v>1.4081192581337172</v>
      </c>
      <c r="Q280" s="37">
        <v>1.1083335282842708</v>
      </c>
      <c r="R280" s="37">
        <v>1.1442616230918288</v>
      </c>
      <c r="S280" s="37">
        <v>1.1888926000158981</v>
      </c>
      <c r="T280" s="37">
        <v>0.68331142808415923</v>
      </c>
      <c r="U280" s="37"/>
    </row>
    <row r="281" spans="1:21" ht="14.4" x14ac:dyDescent="0.3">
      <c r="A281" s="36" t="s">
        <v>212</v>
      </c>
      <c r="B281" s="37">
        <v>2.8677383520818376</v>
      </c>
      <c r="C281" s="37">
        <v>3.7118952285315275E-2</v>
      </c>
      <c r="D281" s="37">
        <v>1.1769995287654897</v>
      </c>
      <c r="E281" s="37">
        <v>0.69640316748989051</v>
      </c>
      <c r="F281" s="37">
        <v>0.95419689821547071</v>
      </c>
      <c r="G281" s="37">
        <v>0.96929063767896007</v>
      </c>
      <c r="H281" s="37">
        <v>0.69807481930580018</v>
      </c>
      <c r="I281" s="37">
        <v>0.72600165724736432</v>
      </c>
      <c r="J281" s="37">
        <v>0.45755582972133158</v>
      </c>
      <c r="K281" s="37">
        <v>0.72172224471433677</v>
      </c>
      <c r="L281" s="37">
        <v>0.70350376591861541</v>
      </c>
      <c r="M281" s="37">
        <v>0.84380062938003408</v>
      </c>
      <c r="N281" s="37">
        <v>0.4341655379594947</v>
      </c>
      <c r="O281" s="37">
        <v>0.33925929874750332</v>
      </c>
      <c r="P281" s="37">
        <v>1.4302255342995931</v>
      </c>
      <c r="Q281" s="37">
        <v>1.0530066307614367</v>
      </c>
      <c r="R281" s="37">
        <v>1.1213948383848487</v>
      </c>
      <c r="S281" s="37">
        <v>1.0697334309012729</v>
      </c>
      <c r="T281" s="37">
        <v>0.36220673640010648</v>
      </c>
      <c r="U281" s="37"/>
    </row>
    <row r="282" spans="1:21" ht="14.4" x14ac:dyDescent="0.3">
      <c r="A282" s="36" t="s">
        <v>213</v>
      </c>
      <c r="B282" s="37">
        <v>1.1010573378942041</v>
      </c>
      <c r="C282" s="37">
        <v>1.5360789504894399</v>
      </c>
      <c r="D282" s="37">
        <v>1.2534256160930002</v>
      </c>
      <c r="E282" s="37">
        <v>1.0776214781199305</v>
      </c>
      <c r="F282" s="37">
        <v>1.1096487240683368</v>
      </c>
      <c r="G282" s="37">
        <v>1.1045720162732673</v>
      </c>
      <c r="H282" s="37">
        <v>0.83441284702356844</v>
      </c>
      <c r="I282" s="37">
        <v>0.95844324133074943</v>
      </c>
      <c r="J282" s="37">
        <v>0.98450284270145083</v>
      </c>
      <c r="K282" s="37">
        <v>1.014373153906545</v>
      </c>
      <c r="L282" s="37">
        <v>1.0546438942186447</v>
      </c>
      <c r="M282" s="37">
        <v>1.0601929013427616</v>
      </c>
      <c r="N282" s="37">
        <v>0.92400839117091871</v>
      </c>
      <c r="O282" s="37">
        <v>0.69072234312847314</v>
      </c>
      <c r="P282" s="37">
        <v>0.73885852761769988</v>
      </c>
      <c r="Q282" s="37">
        <v>1.1166724451241845</v>
      </c>
      <c r="R282" s="37">
        <v>0.83952224359357686</v>
      </c>
      <c r="S282" s="37">
        <v>0.86230166577936729</v>
      </c>
      <c r="T282" s="37">
        <v>0.7287638251686841</v>
      </c>
      <c r="U282" s="37">
        <v>3.7776881107088514</v>
      </c>
    </row>
    <row r="283" spans="1:21" ht="14.4" x14ac:dyDescent="0.3">
      <c r="A283" s="36" t="s">
        <v>214</v>
      </c>
      <c r="B283" s="37">
        <v>0.90151397602059158</v>
      </c>
      <c r="C283" s="37">
        <v>1.0641912508828197</v>
      </c>
      <c r="D283" s="37">
        <v>1.4429709679470408</v>
      </c>
      <c r="E283" s="37">
        <v>0.89124724986025528</v>
      </c>
      <c r="F283" s="37">
        <v>1.1286999407922105</v>
      </c>
      <c r="G283" s="37">
        <v>0.94132122821440611</v>
      </c>
      <c r="H283" s="37">
        <v>0.85568611768037273</v>
      </c>
      <c r="I283" s="37">
        <v>0.83847433812144601</v>
      </c>
      <c r="J283" s="37">
        <v>1.0045685145009127</v>
      </c>
      <c r="K283" s="37">
        <v>0.74718296899819781</v>
      </c>
      <c r="L283" s="37">
        <v>0.66414639526899533</v>
      </c>
      <c r="M283" s="37">
        <v>0.79212566501455162</v>
      </c>
      <c r="N283" s="37">
        <v>0.72251548333497373</v>
      </c>
      <c r="O283" s="37">
        <v>0.78831683103986194</v>
      </c>
      <c r="P283" s="37">
        <v>1.0346265664430616</v>
      </c>
      <c r="Q283" s="37">
        <v>1.290932042598085</v>
      </c>
      <c r="R283" s="37">
        <v>1.0639353599239134</v>
      </c>
      <c r="S283" s="37">
        <v>1.1332284969759829</v>
      </c>
      <c r="T283" s="37">
        <v>0.74783514133949747</v>
      </c>
      <c r="U283" s="37">
        <v>0.26543550258052578</v>
      </c>
    </row>
    <row r="284" spans="1:21" ht="14.4" x14ac:dyDescent="0.3">
      <c r="A284" s="36" t="s">
        <v>215</v>
      </c>
      <c r="B284" s="37">
        <v>1.3930252270437273</v>
      </c>
      <c r="C284" s="37">
        <v>4.8754886003910071E-2</v>
      </c>
      <c r="D284" s="37">
        <v>1.41703079529822</v>
      </c>
      <c r="E284" s="37">
        <v>0.79624655560016333</v>
      </c>
      <c r="F284" s="37">
        <v>0.80608123379985641</v>
      </c>
      <c r="G284" s="37">
        <v>1.2491633294462525</v>
      </c>
      <c r="H284" s="37">
        <v>0.87260566063895273</v>
      </c>
      <c r="I284" s="37">
        <v>0.61173627171930511</v>
      </c>
      <c r="J284" s="37">
        <v>1.0057459196862859</v>
      </c>
      <c r="K284" s="37">
        <v>0.72723860794446971</v>
      </c>
      <c r="L284" s="37">
        <v>0.81344616245879298</v>
      </c>
      <c r="M284" s="37">
        <v>0.9828747115168317</v>
      </c>
      <c r="N284" s="37">
        <v>0.57756649267222115</v>
      </c>
      <c r="O284" s="37">
        <v>0.70106870417485767</v>
      </c>
      <c r="P284" s="37">
        <v>1.0452183629486718</v>
      </c>
      <c r="Q284" s="37">
        <v>1.0615036566103448</v>
      </c>
      <c r="R284" s="37">
        <v>1.0718979040322898</v>
      </c>
      <c r="S284" s="37">
        <v>0.84763672322360206</v>
      </c>
      <c r="T284" s="37">
        <v>0.69885373376221527</v>
      </c>
      <c r="U284" s="37">
        <v>0.53099485468213325</v>
      </c>
    </row>
    <row r="285" spans="1:21" ht="14.4" x14ac:dyDescent="0.3">
      <c r="A285" s="36" t="s">
        <v>124</v>
      </c>
      <c r="B285" s="37">
        <v>0.61375161124005662</v>
      </c>
      <c r="C285" s="37">
        <v>0.97136218527552709</v>
      </c>
      <c r="D285" s="37">
        <v>1.4208831837990856</v>
      </c>
      <c r="E285" s="37">
        <v>1.0695817414218871</v>
      </c>
      <c r="F285" s="37">
        <v>0.90818431783298637</v>
      </c>
      <c r="G285" s="37">
        <v>1.0457650977429327</v>
      </c>
      <c r="H285" s="37">
        <v>0.87861434099089442</v>
      </c>
      <c r="I285" s="37">
        <v>0.91805547916296726</v>
      </c>
      <c r="J285" s="37">
        <v>1.0620159686843282</v>
      </c>
      <c r="K285" s="37">
        <v>0.90086343639363331</v>
      </c>
      <c r="L285" s="37">
        <v>0.76220443811732486</v>
      </c>
      <c r="M285" s="37">
        <v>0.9645073576932971</v>
      </c>
      <c r="N285" s="37">
        <v>0.81030341618116108</v>
      </c>
      <c r="O285" s="37">
        <v>1.0789207210303196</v>
      </c>
      <c r="P285" s="37">
        <v>1.1761183812976426</v>
      </c>
      <c r="Q285" s="37">
        <v>1.0168541984532948</v>
      </c>
      <c r="R285" s="37">
        <v>1.0026100230563224</v>
      </c>
      <c r="S285" s="37">
        <v>0.84739949129933012</v>
      </c>
      <c r="T285" s="37">
        <v>0.87081070601000377</v>
      </c>
      <c r="U285" s="37">
        <v>0.11959521251069671</v>
      </c>
    </row>
    <row r="286" spans="1:21" ht="14.4" x14ac:dyDescent="0.3">
      <c r="A286" s="36" t="s">
        <v>216</v>
      </c>
      <c r="B286" s="37">
        <v>1.31114598814336</v>
      </c>
      <c r="C286" s="37">
        <v>0.10289252439300549</v>
      </c>
      <c r="D286" s="37">
        <v>1.4314743491804454</v>
      </c>
      <c r="E286" s="37">
        <v>1.2288382908256441</v>
      </c>
      <c r="F286" s="37">
        <v>0.97949186202605854</v>
      </c>
      <c r="G286" s="37">
        <v>0.63391248535840194</v>
      </c>
      <c r="H286" s="37">
        <v>0.92427684497359996</v>
      </c>
      <c r="I286" s="37">
        <v>0.76565827887776883</v>
      </c>
      <c r="J286" s="37">
        <v>0.78253411406633389</v>
      </c>
      <c r="K286" s="37">
        <v>0.76510701195205377</v>
      </c>
      <c r="L286" s="37">
        <v>0.62735180288813197</v>
      </c>
      <c r="M286" s="37">
        <v>0.73960477744534781</v>
      </c>
      <c r="N286" s="37">
        <v>0.52955233641370036</v>
      </c>
      <c r="O286" s="37">
        <v>0.72713637921877272</v>
      </c>
      <c r="P286" s="37">
        <v>1.4075146241549763</v>
      </c>
      <c r="Q286" s="37">
        <v>1.1797205477612653</v>
      </c>
      <c r="R286" s="37">
        <v>1.2157396236761902</v>
      </c>
      <c r="S286" s="37">
        <v>0.94213546069472343</v>
      </c>
      <c r="T286" s="37">
        <v>0.83739380104907224</v>
      </c>
      <c r="U286" s="37">
        <v>0.23268593920118716</v>
      </c>
    </row>
    <row r="287" spans="1:21" ht="14.4" x14ac:dyDescent="0.3">
      <c r="A287" s="36" t="s">
        <v>217</v>
      </c>
      <c r="B287" s="37">
        <v>0.59993803048498118</v>
      </c>
      <c r="C287" s="37">
        <v>7.2617531266485305E-2</v>
      </c>
      <c r="D287" s="37">
        <v>1.4092346747534188</v>
      </c>
      <c r="E287" s="37">
        <v>0.89793023700006669</v>
      </c>
      <c r="F287" s="37">
        <v>1.1276546688081632</v>
      </c>
      <c r="G287" s="37">
        <v>1.0386623839185536</v>
      </c>
      <c r="H287" s="37">
        <v>1.1040838424467943</v>
      </c>
      <c r="I287" s="37">
        <v>0.8088638528464277</v>
      </c>
      <c r="J287" s="37">
        <v>0.79923779301656173</v>
      </c>
      <c r="K287" s="37">
        <v>0.974262718788374</v>
      </c>
      <c r="L287" s="37">
        <v>0.85959261859980673</v>
      </c>
      <c r="M287" s="37">
        <v>0.95595244926503253</v>
      </c>
      <c r="N287" s="37">
        <v>1.2560775838322411</v>
      </c>
      <c r="O287" s="37">
        <v>0.87071468254162732</v>
      </c>
      <c r="P287" s="37">
        <v>0.91574210195019179</v>
      </c>
      <c r="Q287" s="37">
        <v>0.93719087041787352</v>
      </c>
      <c r="R287" s="37">
        <v>0.94556393341412837</v>
      </c>
      <c r="S287" s="37">
        <v>0.70299986104052969</v>
      </c>
      <c r="T287" s="37">
        <v>0.79924279318851743</v>
      </c>
      <c r="U287" s="37">
        <v>2.0134631318395182</v>
      </c>
    </row>
    <row r="288" spans="1:21" ht="14.4" x14ac:dyDescent="0.3">
      <c r="A288" s="36" t="s">
        <v>218</v>
      </c>
      <c r="B288" s="37">
        <v>2.1225663563285697</v>
      </c>
      <c r="C288" s="37">
        <v>3.0480537942432711</v>
      </c>
      <c r="D288" s="37">
        <v>0.82789604036564846</v>
      </c>
      <c r="E288" s="37">
        <v>1.205618818858941</v>
      </c>
      <c r="F288" s="37">
        <v>1.0933842687755579</v>
      </c>
      <c r="G288" s="37">
        <v>0.832796857023263</v>
      </c>
      <c r="H288" s="37">
        <v>0.88935508905656202</v>
      </c>
      <c r="I288" s="37">
        <v>0.93895561307398145</v>
      </c>
      <c r="J288" s="37">
        <v>0.7572869985569175</v>
      </c>
      <c r="K288" s="37">
        <v>0.67489742989192014</v>
      </c>
      <c r="L288" s="37">
        <v>0.58012079807990224</v>
      </c>
      <c r="M288" s="37">
        <v>0.74461412257565607</v>
      </c>
      <c r="N288" s="37">
        <v>0.69522079659466307</v>
      </c>
      <c r="O288" s="37">
        <v>0.7846467251669389</v>
      </c>
      <c r="P288" s="37">
        <v>0.97926722646351694</v>
      </c>
      <c r="Q288" s="37">
        <v>1.0308400985378141</v>
      </c>
      <c r="R288" s="37">
        <v>1.0816430799836354</v>
      </c>
      <c r="S288" s="37">
        <v>0.75321933428876575</v>
      </c>
      <c r="T288" s="37">
        <v>0.65799011208051306</v>
      </c>
      <c r="U288" s="37">
        <v>1.1383732554629791</v>
      </c>
    </row>
    <row r="289" spans="1:26" ht="14.4" x14ac:dyDescent="0.3">
      <c r="A289" s="36" t="s">
        <v>219</v>
      </c>
      <c r="B289" s="37">
        <v>1.6396221902880741</v>
      </c>
      <c r="C289" s="37">
        <v>8.4470185602983944E-2</v>
      </c>
      <c r="D289" s="37">
        <v>1.2400730971440117</v>
      </c>
      <c r="E289" s="37">
        <v>0.74626404184143569</v>
      </c>
      <c r="F289" s="37">
        <v>0.82499487883275335</v>
      </c>
      <c r="G289" s="37">
        <v>0.92862756972730931</v>
      </c>
      <c r="H289" s="37">
        <v>1.1300390987801874</v>
      </c>
      <c r="I289" s="37">
        <v>0.82333794902524926</v>
      </c>
      <c r="J289" s="37">
        <v>0.84141877389059971</v>
      </c>
      <c r="K289" s="37">
        <v>0.66950299752447384</v>
      </c>
      <c r="L289" s="37">
        <v>0.55093348128301822</v>
      </c>
      <c r="M289" s="37">
        <v>0.84516716307838058</v>
      </c>
      <c r="N289" s="37">
        <v>0.73068246783822854</v>
      </c>
      <c r="O289" s="37">
        <v>0.73241089097778111</v>
      </c>
      <c r="P289" s="37">
        <v>0.9534363893432094</v>
      </c>
      <c r="Q289" s="37">
        <v>0.84541359495110746</v>
      </c>
      <c r="R289" s="37">
        <v>0.96355488362922137</v>
      </c>
      <c r="S289" s="37">
        <v>0.89058797806375856</v>
      </c>
      <c r="T289" s="37">
        <v>0.98020449170212631</v>
      </c>
      <c r="U289" s="37"/>
    </row>
    <row r="290" spans="1:26" ht="14.4" x14ac:dyDescent="0.3">
      <c r="A290" s="36" t="s">
        <v>220</v>
      </c>
      <c r="B290" s="37">
        <v>0.75595333427508915</v>
      </c>
      <c r="C290" s="37">
        <v>0.73649577501456664</v>
      </c>
      <c r="D290" s="37">
        <v>1.371600203092852</v>
      </c>
      <c r="E290" s="37">
        <v>1.0930859676558853</v>
      </c>
      <c r="F290" s="37">
        <v>1.1168206798436222</v>
      </c>
      <c r="G290" s="37">
        <v>0.90283552971422387</v>
      </c>
      <c r="H290" s="37">
        <v>0.89838246587250825</v>
      </c>
      <c r="I290" s="37">
        <v>1.1285780118406457</v>
      </c>
      <c r="J290" s="37">
        <v>1.0994085185501983</v>
      </c>
      <c r="K290" s="37">
        <v>1.0219295585732118</v>
      </c>
      <c r="L290" s="37">
        <v>1.0656871499374594</v>
      </c>
      <c r="M290" s="37">
        <v>1.0176841970659503</v>
      </c>
      <c r="N290" s="37">
        <v>0.9535461984862168</v>
      </c>
      <c r="O290" s="37">
        <v>1.1206906180672593</v>
      </c>
      <c r="P290" s="37">
        <v>0.83167815015074664</v>
      </c>
      <c r="Q290" s="37">
        <v>0.89116865496237163</v>
      </c>
      <c r="R290" s="37">
        <v>0.98335736084982217</v>
      </c>
      <c r="S290" s="37">
        <v>0.85729498765165368</v>
      </c>
      <c r="T290" s="37">
        <v>0.94163846052867173</v>
      </c>
      <c r="U290" s="37">
        <v>0.57988581116748539</v>
      </c>
    </row>
    <row r="291" spans="1:26" ht="14.4" x14ac:dyDescent="0.3">
      <c r="A291" s="36" t="s">
        <v>221</v>
      </c>
      <c r="B291" s="37">
        <v>1.0617264159274091</v>
      </c>
      <c r="C291" s="37">
        <v>0.45059853535277844</v>
      </c>
      <c r="D291" s="37">
        <v>1.026517208416774</v>
      </c>
      <c r="E291" s="37">
        <v>1.3342213806871752</v>
      </c>
      <c r="F291" s="37">
        <v>1.2861152666477218</v>
      </c>
      <c r="G291" s="37">
        <v>0.87269744689353335</v>
      </c>
      <c r="H291" s="37">
        <v>1.0032783258806628</v>
      </c>
      <c r="I291" s="37">
        <v>1.063780745356101</v>
      </c>
      <c r="J291" s="37">
        <v>0.82542424042269658</v>
      </c>
      <c r="K291" s="37">
        <v>0.90475340655851877</v>
      </c>
      <c r="L291" s="37">
        <v>0.88049166246293065</v>
      </c>
      <c r="M291" s="37">
        <v>0.93166041859620385</v>
      </c>
      <c r="N291" s="37">
        <v>0.63949982984426201</v>
      </c>
      <c r="O291" s="37">
        <v>0.72949203712714172</v>
      </c>
      <c r="P291" s="37">
        <v>1.0446840586279409</v>
      </c>
      <c r="Q291" s="37">
        <v>1.1220085004354929</v>
      </c>
      <c r="R291" s="37">
        <v>1.2704611331065103</v>
      </c>
      <c r="S291" s="37">
        <v>0.94869178269321719</v>
      </c>
      <c r="T291" s="37">
        <v>1.0766647225215582</v>
      </c>
      <c r="U291" s="37">
        <v>0.14658979072136516</v>
      </c>
    </row>
    <row r="292" spans="1:26" ht="14.4" x14ac:dyDescent="0.3">
      <c r="A292" s="36" t="s">
        <v>222</v>
      </c>
      <c r="B292" s="37">
        <v>1.225012404921543</v>
      </c>
      <c r="C292" s="37">
        <v>0.24604955560238184</v>
      </c>
      <c r="D292" s="37">
        <v>1.5361991227080265</v>
      </c>
      <c r="E292" s="37">
        <v>1.1719470815633277</v>
      </c>
      <c r="F292" s="37">
        <v>1.1870418047701918</v>
      </c>
      <c r="G292" s="37">
        <v>0.81102809161900979</v>
      </c>
      <c r="H292" s="37">
        <v>0.84333127192761015</v>
      </c>
      <c r="I292" s="37">
        <v>0.81854668443560008</v>
      </c>
      <c r="J292" s="37">
        <v>0.76380420957340189</v>
      </c>
      <c r="K292" s="37">
        <v>1.1243042094695552</v>
      </c>
      <c r="L292" s="37">
        <v>0.83798885463007566</v>
      </c>
      <c r="M292" s="37">
        <v>0.92817231785642196</v>
      </c>
      <c r="N292" s="37">
        <v>0.68196924138673731</v>
      </c>
      <c r="O292" s="37">
        <v>0.76643599953814412</v>
      </c>
      <c r="P292" s="37">
        <v>1.1283464332987603</v>
      </c>
      <c r="Q292" s="37">
        <v>1.0277634575379777</v>
      </c>
      <c r="R292" s="37">
        <v>1.0628844272428857</v>
      </c>
      <c r="S292" s="37">
        <v>0.84077810805617093</v>
      </c>
      <c r="T292" s="37">
        <v>0.73613017198993247</v>
      </c>
      <c r="U292" s="37"/>
    </row>
    <row r="293" spans="1:26" ht="14.4" x14ac:dyDescent="0.3">
      <c r="A293" s="36" t="s">
        <v>223</v>
      </c>
      <c r="B293" s="37">
        <v>0.57285399090525324</v>
      </c>
      <c r="C293" s="37">
        <v>3.681039941171516</v>
      </c>
      <c r="D293" s="37">
        <v>1.1440904840337085</v>
      </c>
      <c r="E293" s="37">
        <v>1.1724960877702311</v>
      </c>
      <c r="F293" s="37">
        <v>0.89543043518013388</v>
      </c>
      <c r="G293" s="37">
        <v>1.0293466120512891</v>
      </c>
      <c r="H293" s="37">
        <v>0.88942582854593866</v>
      </c>
      <c r="I293" s="37">
        <v>1.0604465102756964</v>
      </c>
      <c r="J293" s="37">
        <v>0.95846352778885568</v>
      </c>
      <c r="K293" s="37">
        <v>0.84000996349619161</v>
      </c>
      <c r="L293" s="37">
        <v>0.78811857947874875</v>
      </c>
      <c r="M293" s="37">
        <v>0.967184153565677</v>
      </c>
      <c r="N293" s="37">
        <v>0.81913190161465055</v>
      </c>
      <c r="O293" s="37">
        <v>0.95276599541339135</v>
      </c>
      <c r="P293" s="37">
        <v>0.98592658352591167</v>
      </c>
      <c r="Q293" s="37">
        <v>1.0114931169032331</v>
      </c>
      <c r="R293" s="37">
        <v>0.99738008444347936</v>
      </c>
      <c r="S293" s="37">
        <v>0.94689299282433881</v>
      </c>
      <c r="T293" s="37">
        <v>0.85049015636042924</v>
      </c>
      <c r="U293" s="37">
        <v>0.65123882376600073</v>
      </c>
    </row>
    <row r="294" spans="1:26" ht="14.4" x14ac:dyDescent="0.3">
      <c r="A294" s="36" t="s">
        <v>224</v>
      </c>
      <c r="B294" s="37">
        <v>1.3748292749376729</v>
      </c>
      <c r="C294" s="37">
        <v>0.19285722300306346</v>
      </c>
      <c r="D294" s="37">
        <v>1.2644462337390707</v>
      </c>
      <c r="E294" s="37">
        <v>1.3295130900925656</v>
      </c>
      <c r="F294" s="37">
        <v>0.88484419496746169</v>
      </c>
      <c r="G294" s="37">
        <v>0.6476668525395074</v>
      </c>
      <c r="H294" s="37">
        <v>0.81566349204705035</v>
      </c>
      <c r="I294" s="37">
        <v>0.81295640968300853</v>
      </c>
      <c r="J294" s="37">
        <v>0.76290348364403804</v>
      </c>
      <c r="K294" s="37">
        <v>0.72120912500314882</v>
      </c>
      <c r="L294" s="37">
        <v>0.53068736853848852</v>
      </c>
      <c r="M294" s="37">
        <v>0.7787332472738866</v>
      </c>
      <c r="N294" s="37">
        <v>0.58840284158362322</v>
      </c>
      <c r="O294" s="37">
        <v>0.69665670827066006</v>
      </c>
      <c r="P294" s="37">
        <v>1.6819945043659783</v>
      </c>
      <c r="Q294" s="37">
        <v>1.3645586786068622</v>
      </c>
      <c r="R294" s="37">
        <v>1.3633902211384532</v>
      </c>
      <c r="S294" s="37">
        <v>0.94723297021402453</v>
      </c>
      <c r="T294" s="37">
        <v>0.65979364612982772</v>
      </c>
      <c r="U294" s="37"/>
    </row>
    <row r="295" spans="1:26" ht="14.4" x14ac:dyDescent="0.3">
      <c r="A295" s="36" t="s">
        <v>225</v>
      </c>
      <c r="B295" s="37">
        <v>0.46347043735493376</v>
      </c>
      <c r="C295" s="37">
        <v>0.89120225359660343</v>
      </c>
      <c r="D295" s="37">
        <v>1.4322515343863946</v>
      </c>
      <c r="E295" s="37">
        <v>1.1265190839711017</v>
      </c>
      <c r="F295" s="37">
        <v>0.86265473876045007</v>
      </c>
      <c r="G295" s="37">
        <v>0.67853750674297142</v>
      </c>
      <c r="H295" s="37">
        <v>1.0867580377240831</v>
      </c>
      <c r="I295" s="37">
        <v>0.94577291163215327</v>
      </c>
      <c r="J295" s="37">
        <v>0.92863553006734822</v>
      </c>
      <c r="K295" s="37">
        <v>0.91279946682135493</v>
      </c>
      <c r="L295" s="37">
        <v>0.98415805231341791</v>
      </c>
      <c r="M295" s="37">
        <v>1.0051299307508625</v>
      </c>
      <c r="N295" s="37">
        <v>0.83902237581152983</v>
      </c>
      <c r="O295" s="37">
        <v>1.026850871161836</v>
      </c>
      <c r="P295" s="37">
        <v>0.97839395638229798</v>
      </c>
      <c r="Q295" s="37">
        <v>1.0956327925412834</v>
      </c>
      <c r="R295" s="37">
        <v>1.0481440533333759</v>
      </c>
      <c r="S295" s="37">
        <v>0.91713573947012017</v>
      </c>
      <c r="T295" s="37">
        <v>0.7254946169573091</v>
      </c>
      <c r="U295" s="37">
        <v>1.5885883663775466</v>
      </c>
    </row>
    <row r="296" spans="1:26" ht="14.4" x14ac:dyDescent="0.3">
      <c r="A296" s="36" t="s">
        <v>226</v>
      </c>
      <c r="B296" s="37">
        <v>0.4189370739908822</v>
      </c>
      <c r="C296" s="37">
        <v>9.0914542199275168</v>
      </c>
      <c r="D296" s="37">
        <v>0.51707877433829119</v>
      </c>
      <c r="E296" s="37">
        <v>1.4420558692323053</v>
      </c>
      <c r="F296" s="37">
        <v>0.82791187872809346</v>
      </c>
      <c r="G296" s="37">
        <v>1.3808581699599192</v>
      </c>
      <c r="H296" s="37">
        <v>0.69832059705845662</v>
      </c>
      <c r="I296" s="37">
        <v>1.3468789382585096</v>
      </c>
      <c r="J296" s="37">
        <v>1.0664625304198052</v>
      </c>
      <c r="K296" s="37">
        <v>0.80831438200017924</v>
      </c>
      <c r="L296" s="37">
        <v>0.69623179696651327</v>
      </c>
      <c r="M296" s="37">
        <v>0.92294781778362978</v>
      </c>
      <c r="N296" s="37">
        <v>0.87229373719661973</v>
      </c>
      <c r="O296" s="37">
        <v>1.1262091900288487</v>
      </c>
      <c r="P296" s="37">
        <v>0.96097868984401014</v>
      </c>
      <c r="Q296" s="37">
        <v>0.8877618171839885</v>
      </c>
      <c r="R296" s="37">
        <v>0.9171944185018287</v>
      </c>
      <c r="S296" s="37">
        <v>0.96901009972059637</v>
      </c>
      <c r="T296" s="37">
        <v>0.88353113738412192</v>
      </c>
      <c r="U296" s="37">
        <v>0.21552873544907555</v>
      </c>
    </row>
    <row r="297" spans="1:26" ht="26.4" x14ac:dyDescent="0.3">
      <c r="A297" s="36" t="s">
        <v>227</v>
      </c>
      <c r="B297" s="37">
        <v>0.18944280568071492</v>
      </c>
      <c r="C297" s="37">
        <v>13.427238752936747</v>
      </c>
      <c r="D297" s="37">
        <v>0.4215823375619876</v>
      </c>
      <c r="E297" s="37">
        <v>1.5483443808808439</v>
      </c>
      <c r="F297" s="37">
        <v>0.9934985658587836</v>
      </c>
      <c r="G297" s="37">
        <v>1.1484319487278698</v>
      </c>
      <c r="H297" s="37">
        <v>0.65110086698846181</v>
      </c>
      <c r="I297" s="37">
        <v>1.3505199529434346</v>
      </c>
      <c r="J297" s="37">
        <v>0.91338518791403378</v>
      </c>
      <c r="K297" s="37">
        <v>0.76179005226686858</v>
      </c>
      <c r="L297" s="37">
        <v>0.66673695757174267</v>
      </c>
      <c r="M297" s="37">
        <v>0.90797312062222257</v>
      </c>
      <c r="N297" s="37">
        <v>0.74191125725224594</v>
      </c>
      <c r="O297" s="37">
        <v>1.0450773554717003</v>
      </c>
      <c r="P297" s="37">
        <v>0.84480453148983414</v>
      </c>
      <c r="Q297" s="37">
        <v>0.89660447817173305</v>
      </c>
      <c r="R297" s="37">
        <v>0.93382502098168763</v>
      </c>
      <c r="S297" s="37">
        <v>1.0184788416565673</v>
      </c>
      <c r="T297" s="37">
        <v>0.97750586546899387</v>
      </c>
      <c r="U297" s="37">
        <v>2.7475833830498564E-2</v>
      </c>
    </row>
    <row r="298" spans="1:26" ht="26.4" x14ac:dyDescent="0.3">
      <c r="A298" s="36" t="s">
        <v>228</v>
      </c>
      <c r="B298" s="37">
        <v>0.22021319600181868</v>
      </c>
      <c r="C298" s="37">
        <v>12.485096580677485</v>
      </c>
      <c r="D298" s="37">
        <v>0.22180011098910704</v>
      </c>
      <c r="E298" s="37">
        <v>2.1299042660792695</v>
      </c>
      <c r="F298" s="37">
        <v>0.60050009459252907</v>
      </c>
      <c r="G298" s="37">
        <v>1.6626114059257469</v>
      </c>
      <c r="H298" s="37">
        <v>0.39693937429933035</v>
      </c>
      <c r="I298" s="37">
        <v>1.7995939189603019</v>
      </c>
      <c r="J298" s="37">
        <v>1.0262167345322024</v>
      </c>
      <c r="K298" s="37">
        <v>0.82588275958768198</v>
      </c>
      <c r="L298" s="37">
        <v>0.43254344318168486</v>
      </c>
      <c r="M298" s="37">
        <v>0.80826486894716665</v>
      </c>
      <c r="N298" s="37">
        <v>0.83901603340295938</v>
      </c>
      <c r="O298" s="37">
        <v>1.4605848147688341</v>
      </c>
      <c r="P298" s="37">
        <v>1.2061945260626412</v>
      </c>
      <c r="Q298" s="37">
        <v>0.85590319288555339</v>
      </c>
      <c r="R298" s="37">
        <v>0.68805984903092077</v>
      </c>
      <c r="S298" s="37">
        <v>0.89721043086739516</v>
      </c>
      <c r="T298" s="37">
        <v>0.56328857810335842</v>
      </c>
      <c r="U298" s="37">
        <v>0.36655291893063935</v>
      </c>
    </row>
    <row r="299" spans="1:26" ht="52.8" x14ac:dyDescent="0.3">
      <c r="A299" s="36" t="s">
        <v>229</v>
      </c>
      <c r="B299" s="37">
        <v>0.87429244804293549</v>
      </c>
      <c r="C299" s="37">
        <v>0.69514532435509402</v>
      </c>
      <c r="D299" s="37">
        <v>0.82830045772754624</v>
      </c>
      <c r="E299" s="37">
        <v>0.88996173443687432</v>
      </c>
      <c r="F299" s="37">
        <v>0.71170207262660967</v>
      </c>
      <c r="G299" s="37">
        <v>1.5654249443820876</v>
      </c>
      <c r="H299" s="37">
        <v>0.94118741978112286</v>
      </c>
      <c r="I299" s="37">
        <v>1.0822062666094492</v>
      </c>
      <c r="J299" s="37">
        <v>1.317332839654819</v>
      </c>
      <c r="K299" s="37">
        <v>0.86749513631894437</v>
      </c>
      <c r="L299" s="37">
        <v>0.89113353294284037</v>
      </c>
      <c r="M299" s="37">
        <v>1.0109093137148473</v>
      </c>
      <c r="N299" s="37">
        <v>1.0853972056845149</v>
      </c>
      <c r="O299" s="37">
        <v>1.055471569264941</v>
      </c>
      <c r="P299" s="37">
        <v>0.99345273870260342</v>
      </c>
      <c r="Q299" s="37">
        <v>0.89284570572175881</v>
      </c>
      <c r="R299" s="37">
        <v>1.0236605478749281</v>
      </c>
      <c r="S299" s="37">
        <v>0.93650355121057161</v>
      </c>
      <c r="T299" s="37">
        <v>0.92706134584892497</v>
      </c>
      <c r="U299" s="37">
        <v>0.4089191765597337</v>
      </c>
    </row>
    <row r="300" spans="1:26" ht="14.4" x14ac:dyDescent="0.3">
      <c r="A300" s="36" t="s">
        <v>230</v>
      </c>
      <c r="B300" s="37">
        <v>0.74661660714217681</v>
      </c>
      <c r="C300" s="37">
        <v>0.68705096653399866</v>
      </c>
      <c r="D300" s="37">
        <v>1.5845507767518126</v>
      </c>
      <c r="E300" s="37">
        <v>0.85398144936142861</v>
      </c>
      <c r="F300" s="37">
        <v>1.0212736196995735</v>
      </c>
      <c r="G300" s="37">
        <v>1.0603672281635537</v>
      </c>
      <c r="H300" s="37">
        <v>0.91710075096171273</v>
      </c>
      <c r="I300" s="37">
        <v>0.8752819228056794</v>
      </c>
      <c r="J300" s="37">
        <v>0.89206505507894507</v>
      </c>
      <c r="K300" s="37">
        <v>0.8178925534874949</v>
      </c>
      <c r="L300" s="37">
        <v>0.72523824861444619</v>
      </c>
      <c r="M300" s="37">
        <v>1.0143734928724242</v>
      </c>
      <c r="N300" s="37">
        <v>0.77128731275580753</v>
      </c>
      <c r="O300" s="37">
        <v>0.6938158534373241</v>
      </c>
      <c r="P300" s="37">
        <v>0.897183166066294</v>
      </c>
      <c r="Q300" s="37">
        <v>1.0056326981898454</v>
      </c>
      <c r="R300" s="37">
        <v>0.9724826023915506</v>
      </c>
      <c r="S300" s="37">
        <v>0.95324117463467006</v>
      </c>
      <c r="T300" s="37">
        <v>0.9889273507228834</v>
      </c>
      <c r="U300" s="37">
        <v>0.23835784779596758</v>
      </c>
    </row>
    <row r="303" spans="1:26" ht="26.25" customHeight="1" x14ac:dyDescent="0.3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26.25" customHeight="1" x14ac:dyDescent="0.3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3:26" ht="26.25" customHeight="1" x14ac:dyDescent="0.3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3:26" ht="26.25" customHeight="1" x14ac:dyDescent="0.3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3:26" ht="26.25" customHeigh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3:26" ht="26.25" customHeigh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3:26" ht="26.25" customHeigh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3:26" ht="26.25" customHeigh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3:26" ht="26.25" customHeight="1" x14ac:dyDescent="0.3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3:26" ht="26.25" customHeight="1" x14ac:dyDescent="0.3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3:26" ht="26.25" customHeigh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3:26" ht="26.25" customHeigh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3:26" ht="26.25" customHeigh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3:26" ht="26.25" customHeigh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3:26" ht="26.25" customHeight="1" x14ac:dyDescent="0.3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</sheetData>
  <hyperlinks>
    <hyperlink ref="A100" r:id="rId1" xr:uid="{00000000-0004-0000-0300-000000000000}"/>
  </hyperlinks>
  <pageMargins left="0.7" right="0.7" top="0.75" bottom="0.75" header="0.3" footer="0.3"/>
  <pageSetup paperSize="9" orientation="portrait" horizontalDpi="1200" verticalDpi="120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00"/>
  <sheetViews>
    <sheetView zoomScale="70" zoomScaleNormal="7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48" sqref="A48"/>
    </sheetView>
  </sheetViews>
  <sheetFormatPr defaultColWidth="9.109375" defaultRowHeight="17.25" customHeight="1" x14ac:dyDescent="0.3"/>
  <cols>
    <col min="1" max="1" width="46.44140625" style="62" customWidth="1"/>
    <col min="2" max="22" width="20" style="12" customWidth="1"/>
    <col min="23" max="16384" width="9.109375" style="12"/>
  </cols>
  <sheetData>
    <row r="1" spans="1:22" s="64" customFormat="1" ht="90" customHeight="1" x14ac:dyDescent="0.3">
      <c r="A1" s="67" t="s">
        <v>253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  <c r="O1" s="63" t="s">
        <v>14</v>
      </c>
      <c r="P1" s="63" t="s">
        <v>15</v>
      </c>
      <c r="Q1" s="63" t="s">
        <v>16</v>
      </c>
      <c r="R1" s="63" t="s">
        <v>17</v>
      </c>
      <c r="S1" s="63" t="s">
        <v>18</v>
      </c>
      <c r="T1" s="63" t="s">
        <v>19</v>
      </c>
      <c r="U1" s="63" t="s">
        <v>127</v>
      </c>
      <c r="V1" s="63" t="s">
        <v>128</v>
      </c>
    </row>
    <row r="2" spans="1:22" ht="17.25" customHeight="1" x14ac:dyDescent="0.3">
      <c r="A2" s="59" t="s">
        <v>20</v>
      </c>
      <c r="B2" s="66">
        <v>3668029096.0999999</v>
      </c>
      <c r="C2" s="66">
        <v>12535592892.200001</v>
      </c>
      <c r="D2" s="66">
        <v>15368340303.9</v>
      </c>
      <c r="E2" s="66">
        <v>2612003706.5</v>
      </c>
      <c r="F2" s="66">
        <v>532064587.69999999</v>
      </c>
      <c r="G2" s="66">
        <v>4722977499.8000002</v>
      </c>
      <c r="H2" s="66">
        <v>13481033212.700001</v>
      </c>
      <c r="I2" s="66">
        <v>6485696558.8999996</v>
      </c>
      <c r="J2" s="66">
        <v>886888794.60000002</v>
      </c>
      <c r="K2" s="66">
        <v>2517439321.4000001</v>
      </c>
      <c r="L2" s="66">
        <v>491513983.10000002</v>
      </c>
      <c r="M2" s="66">
        <v>5202024239.3999996</v>
      </c>
      <c r="N2" s="66">
        <v>3486517276.5</v>
      </c>
      <c r="O2" s="66">
        <v>2017319732.0999999</v>
      </c>
      <c r="P2" s="66">
        <v>3801306777.9000001</v>
      </c>
      <c r="Q2" s="66">
        <v>2571805526.5999999</v>
      </c>
      <c r="R2" s="66">
        <v>3447795988.6999998</v>
      </c>
      <c r="S2" s="66">
        <v>728045898.10000002</v>
      </c>
      <c r="T2" s="66">
        <v>420328949.30000001</v>
      </c>
      <c r="U2" s="66">
        <v>0</v>
      </c>
      <c r="V2" s="66">
        <v>84976724345.399994</v>
      </c>
    </row>
    <row r="3" spans="1:22" ht="17.25" customHeight="1" x14ac:dyDescent="0.3">
      <c r="A3" s="59" t="s">
        <v>146</v>
      </c>
      <c r="B3" s="66">
        <v>914784777.10000002</v>
      </c>
      <c r="C3" s="66">
        <v>241018798.5</v>
      </c>
      <c r="D3" s="66">
        <v>5691840089.3000002</v>
      </c>
      <c r="E3" s="66">
        <v>878933562.10000002</v>
      </c>
      <c r="F3" s="66">
        <v>165756761.5</v>
      </c>
      <c r="G3" s="66">
        <v>1257504118</v>
      </c>
      <c r="H3" s="66">
        <v>7291431400.1999998</v>
      </c>
      <c r="I3" s="66">
        <v>2013268035.5</v>
      </c>
      <c r="J3" s="66">
        <v>280584411.60000002</v>
      </c>
      <c r="K3" s="66">
        <v>1391751943.7</v>
      </c>
      <c r="L3" s="66">
        <v>351038167.69999999</v>
      </c>
      <c r="M3" s="66">
        <v>2637551135.5999999</v>
      </c>
      <c r="N3" s="66">
        <v>1849470766.5</v>
      </c>
      <c r="O3" s="66">
        <v>806968073.89999998</v>
      </c>
      <c r="P3" s="66">
        <v>1331729107.4000001</v>
      </c>
      <c r="Q3" s="66">
        <v>787055541.29999995</v>
      </c>
      <c r="R3" s="66">
        <v>1043114482.4</v>
      </c>
      <c r="S3" s="66">
        <v>291726582.69999999</v>
      </c>
      <c r="T3" s="66">
        <v>186418649.80000001</v>
      </c>
      <c r="U3" s="66">
        <v>0</v>
      </c>
      <c r="V3" s="66">
        <v>29411946405</v>
      </c>
    </row>
    <row r="4" spans="1:22" ht="17.25" customHeight="1" x14ac:dyDescent="0.3">
      <c r="A4" s="59" t="s">
        <v>147</v>
      </c>
      <c r="B4" s="66">
        <v>157911620.5</v>
      </c>
      <c r="C4" s="66">
        <v>167581798.80000001</v>
      </c>
      <c r="D4" s="66">
        <v>161593228.09999999</v>
      </c>
      <c r="E4" s="66">
        <v>15082806.4</v>
      </c>
      <c r="F4" s="66">
        <v>3649977.1</v>
      </c>
      <c r="G4" s="66">
        <v>44773734</v>
      </c>
      <c r="H4" s="66">
        <v>119734496.5</v>
      </c>
      <c r="I4" s="66">
        <v>36901524.299999997</v>
      </c>
      <c r="J4" s="66">
        <v>3763800</v>
      </c>
      <c r="K4" s="66">
        <v>12568704.6</v>
      </c>
      <c r="L4" s="66">
        <v>1491425.7</v>
      </c>
      <c r="M4" s="66">
        <v>32453452.399999999</v>
      </c>
      <c r="N4" s="66">
        <v>12080743.6</v>
      </c>
      <c r="O4" s="66">
        <v>9480378.5</v>
      </c>
      <c r="P4" s="66">
        <v>27876786.800000001</v>
      </c>
      <c r="Q4" s="66">
        <v>21418133.600000001</v>
      </c>
      <c r="R4" s="66">
        <v>28798531.5</v>
      </c>
      <c r="S4" s="66">
        <v>5148697.0999999996</v>
      </c>
      <c r="T4" s="66">
        <v>3669141.2</v>
      </c>
      <c r="U4" s="66">
        <v>0</v>
      </c>
      <c r="V4" s="66">
        <v>865978980.70000005</v>
      </c>
    </row>
    <row r="5" spans="1:22" ht="17.25" customHeight="1" x14ac:dyDescent="0.3">
      <c r="A5" s="59" t="s">
        <v>148</v>
      </c>
      <c r="B5" s="66">
        <v>62891574.5</v>
      </c>
      <c r="C5" s="66">
        <v>166748.9</v>
      </c>
      <c r="D5" s="66">
        <v>58371240.5</v>
      </c>
      <c r="E5" s="66">
        <v>10362016.199999999</v>
      </c>
      <c r="F5" s="66">
        <v>2925789.5</v>
      </c>
      <c r="G5" s="66">
        <v>13824070.4</v>
      </c>
      <c r="H5" s="66">
        <v>55852703.5</v>
      </c>
      <c r="I5" s="66">
        <v>27918238.5</v>
      </c>
      <c r="J5" s="66">
        <v>6396332.4000000004</v>
      </c>
      <c r="K5" s="66">
        <v>7313900.4000000004</v>
      </c>
      <c r="L5" s="66">
        <v>1254954</v>
      </c>
      <c r="M5" s="66">
        <v>11210995.199999999</v>
      </c>
      <c r="N5" s="66">
        <v>5805147.7000000002</v>
      </c>
      <c r="O5" s="66">
        <v>6019566.5</v>
      </c>
      <c r="P5" s="66">
        <v>23060295.399999999</v>
      </c>
      <c r="Q5" s="66">
        <v>12556213.6</v>
      </c>
      <c r="R5" s="66">
        <v>15826053.4</v>
      </c>
      <c r="S5" s="66">
        <v>5775425.7999999998</v>
      </c>
      <c r="T5" s="66">
        <v>1282736.5</v>
      </c>
      <c r="U5" s="66">
        <v>0</v>
      </c>
      <c r="V5" s="66">
        <v>328814003.10000002</v>
      </c>
    </row>
    <row r="6" spans="1:22" ht="17.25" customHeight="1" x14ac:dyDescent="0.3">
      <c r="A6" s="59" t="s">
        <v>149</v>
      </c>
      <c r="B6" s="66">
        <v>17529012</v>
      </c>
      <c r="C6" s="66">
        <v>1781288.9</v>
      </c>
      <c r="D6" s="66">
        <v>151777592</v>
      </c>
      <c r="E6" s="66">
        <v>12674466.4</v>
      </c>
      <c r="F6" s="66">
        <v>5437049.7000000002</v>
      </c>
      <c r="G6" s="66">
        <v>19699589.5</v>
      </c>
      <c r="H6" s="66">
        <v>67081048.799999997</v>
      </c>
      <c r="I6" s="66">
        <v>25864503.600000001</v>
      </c>
      <c r="J6" s="66">
        <v>3602920.1</v>
      </c>
      <c r="K6" s="66">
        <v>9766340.5</v>
      </c>
      <c r="L6" s="66">
        <v>1718616</v>
      </c>
      <c r="M6" s="66">
        <v>28954894.600000001</v>
      </c>
      <c r="N6" s="66">
        <v>15782413.199999999</v>
      </c>
      <c r="O6" s="66">
        <v>7995217.4000000004</v>
      </c>
      <c r="P6" s="66">
        <v>25612990.600000001</v>
      </c>
      <c r="Q6" s="66">
        <v>14802003.699999999</v>
      </c>
      <c r="R6" s="66">
        <v>23186465.899999999</v>
      </c>
      <c r="S6" s="66">
        <v>4639373</v>
      </c>
      <c r="T6" s="66">
        <v>2637233.2000000002</v>
      </c>
      <c r="U6" s="66">
        <v>0</v>
      </c>
      <c r="V6" s="66">
        <v>440543019.19999999</v>
      </c>
    </row>
    <row r="7" spans="1:22" ht="17.25" customHeight="1" x14ac:dyDescent="0.3">
      <c r="A7" s="59" t="s">
        <v>150</v>
      </c>
      <c r="B7" s="66">
        <v>130171389.09999999</v>
      </c>
      <c r="C7" s="66">
        <v>4367649.8</v>
      </c>
      <c r="D7" s="66">
        <v>139379258.09999999</v>
      </c>
      <c r="E7" s="66">
        <v>23660838.199999999</v>
      </c>
      <c r="F7" s="66">
        <v>6721585.5</v>
      </c>
      <c r="G7" s="66">
        <v>76640414.299999997</v>
      </c>
      <c r="H7" s="66">
        <v>176054514.69999999</v>
      </c>
      <c r="I7" s="66">
        <v>65648340.799999997</v>
      </c>
      <c r="J7" s="66">
        <v>7337619.2999999998</v>
      </c>
      <c r="K7" s="66">
        <v>21856873.399999999</v>
      </c>
      <c r="L7" s="66">
        <v>2768314.5</v>
      </c>
      <c r="M7" s="66">
        <v>105273205.59999999</v>
      </c>
      <c r="N7" s="66">
        <v>40780918.700000003</v>
      </c>
      <c r="O7" s="66">
        <v>16551617.9</v>
      </c>
      <c r="P7" s="66">
        <v>44256988.700000003</v>
      </c>
      <c r="Q7" s="66">
        <v>34742479.899999999</v>
      </c>
      <c r="R7" s="66">
        <v>38675516.100000001</v>
      </c>
      <c r="S7" s="66">
        <v>4799854.5</v>
      </c>
      <c r="T7" s="66">
        <v>3908204.3</v>
      </c>
      <c r="U7" s="66">
        <v>0</v>
      </c>
      <c r="V7" s="66">
        <v>943595583.20000005</v>
      </c>
    </row>
    <row r="8" spans="1:22" ht="17.25" customHeight="1" x14ac:dyDescent="0.3">
      <c r="A8" s="59" t="s">
        <v>151</v>
      </c>
      <c r="B8" s="66">
        <v>7661550.4000000004</v>
      </c>
      <c r="C8" s="66">
        <v>391371.6</v>
      </c>
      <c r="D8" s="66">
        <v>37893245</v>
      </c>
      <c r="E8" s="66">
        <v>9249732.4000000004</v>
      </c>
      <c r="F8" s="66">
        <v>2640046.9</v>
      </c>
      <c r="G8" s="66">
        <v>12289822.800000001</v>
      </c>
      <c r="H8" s="66">
        <v>35088122.100000001</v>
      </c>
      <c r="I8" s="66">
        <v>12239651.4</v>
      </c>
      <c r="J8" s="66">
        <v>2485607.2000000002</v>
      </c>
      <c r="K8" s="66">
        <v>6147172.5999999996</v>
      </c>
      <c r="L8" s="66">
        <v>738555</v>
      </c>
      <c r="M8" s="66">
        <v>13312756</v>
      </c>
      <c r="N8" s="66">
        <v>6468461.9000000004</v>
      </c>
      <c r="O8" s="66">
        <v>3855118.6</v>
      </c>
      <c r="P8" s="66">
        <v>17876797.5</v>
      </c>
      <c r="Q8" s="66">
        <v>10336774.800000001</v>
      </c>
      <c r="R8" s="66">
        <v>15422870.199999999</v>
      </c>
      <c r="S8" s="66">
        <v>1876148.4</v>
      </c>
      <c r="T8" s="66">
        <v>1866033.7</v>
      </c>
      <c r="U8" s="66">
        <v>0</v>
      </c>
      <c r="V8" s="66">
        <v>197839838.59999999</v>
      </c>
    </row>
    <row r="9" spans="1:22" ht="17.25" customHeight="1" x14ac:dyDescent="0.3">
      <c r="A9" s="59" t="s">
        <v>152</v>
      </c>
      <c r="B9" s="66">
        <v>26763211.399999999</v>
      </c>
      <c r="C9" s="66">
        <v>1576419.9</v>
      </c>
      <c r="D9" s="66">
        <v>197296762.30000001</v>
      </c>
      <c r="E9" s="66">
        <v>6527548.7999999998</v>
      </c>
      <c r="F9" s="66">
        <v>4397560</v>
      </c>
      <c r="G9" s="66">
        <v>24032855.399999999</v>
      </c>
      <c r="H9" s="66">
        <v>56022087</v>
      </c>
      <c r="I9" s="66">
        <v>14765861.4</v>
      </c>
      <c r="J9" s="66">
        <v>4845929.3</v>
      </c>
      <c r="K9" s="66">
        <v>7624384.2000000002</v>
      </c>
      <c r="L9" s="66">
        <v>1471498</v>
      </c>
      <c r="M9" s="66">
        <v>31207006.800000001</v>
      </c>
      <c r="N9" s="66">
        <v>18604755.699999999</v>
      </c>
      <c r="O9" s="66">
        <v>7170793.7000000002</v>
      </c>
      <c r="P9" s="66">
        <v>24021309.800000001</v>
      </c>
      <c r="Q9" s="66">
        <v>13216066.300000001</v>
      </c>
      <c r="R9" s="66">
        <v>19981388.100000001</v>
      </c>
      <c r="S9" s="66">
        <v>3906672.5</v>
      </c>
      <c r="T9" s="66">
        <v>2555437</v>
      </c>
      <c r="U9" s="66">
        <v>0</v>
      </c>
      <c r="V9" s="66">
        <v>465987547.5</v>
      </c>
    </row>
    <row r="10" spans="1:22" ht="17.25" customHeight="1" x14ac:dyDescent="0.3">
      <c r="A10" s="59" t="s">
        <v>153</v>
      </c>
      <c r="B10" s="66">
        <v>13495319.1</v>
      </c>
      <c r="C10" s="66">
        <v>173496.5</v>
      </c>
      <c r="D10" s="66">
        <v>42828127.600000001</v>
      </c>
      <c r="E10" s="66">
        <v>14244050.4</v>
      </c>
      <c r="F10" s="66">
        <v>1708934.3</v>
      </c>
      <c r="G10" s="66">
        <v>8594822.9000000004</v>
      </c>
      <c r="H10" s="66">
        <v>26096044.100000001</v>
      </c>
      <c r="I10" s="66">
        <v>11154011.699999999</v>
      </c>
      <c r="J10" s="66">
        <v>2154961.7999999998</v>
      </c>
      <c r="K10" s="66">
        <v>4822711.3</v>
      </c>
      <c r="L10" s="66">
        <v>651000.9</v>
      </c>
      <c r="M10" s="66">
        <v>11338288.699999999</v>
      </c>
      <c r="N10" s="66">
        <v>3100930</v>
      </c>
      <c r="O10" s="66">
        <v>3259601.9</v>
      </c>
      <c r="P10" s="66">
        <v>15652400.1</v>
      </c>
      <c r="Q10" s="66">
        <v>8748485.9000000004</v>
      </c>
      <c r="R10" s="66">
        <v>9654494.9000000004</v>
      </c>
      <c r="S10" s="66">
        <v>1628623.4</v>
      </c>
      <c r="T10" s="66">
        <v>980933.7</v>
      </c>
      <c r="U10" s="66">
        <v>0</v>
      </c>
      <c r="V10" s="66">
        <v>180287239.19999999</v>
      </c>
    </row>
    <row r="11" spans="1:22" ht="17.25" customHeight="1" x14ac:dyDescent="0.3">
      <c r="A11" s="59" t="s">
        <v>154</v>
      </c>
      <c r="B11" s="66">
        <v>77724993.599999994</v>
      </c>
      <c r="C11" s="66">
        <v>49607873.100000001</v>
      </c>
      <c r="D11" s="66">
        <v>72040800.200000003</v>
      </c>
      <c r="E11" s="66">
        <v>27198678.800000001</v>
      </c>
      <c r="F11" s="66">
        <v>3764850.7</v>
      </c>
      <c r="G11" s="66">
        <v>27440617.800000001</v>
      </c>
      <c r="H11" s="66">
        <v>43887184.200000003</v>
      </c>
      <c r="I11" s="66">
        <v>19813474.100000001</v>
      </c>
      <c r="J11" s="66">
        <v>3733244.6</v>
      </c>
      <c r="K11" s="66">
        <v>4664982.9000000004</v>
      </c>
      <c r="L11" s="66">
        <v>1090682.6000000001</v>
      </c>
      <c r="M11" s="66">
        <v>20878674.5</v>
      </c>
      <c r="N11" s="66">
        <v>7924261.5</v>
      </c>
      <c r="O11" s="66">
        <v>4919391</v>
      </c>
      <c r="P11" s="66">
        <v>21945047.100000001</v>
      </c>
      <c r="Q11" s="66">
        <v>17102563</v>
      </c>
      <c r="R11" s="66">
        <v>20133392.399999999</v>
      </c>
      <c r="S11" s="66">
        <v>2542706.2999999998</v>
      </c>
      <c r="T11" s="66">
        <v>2027913.2</v>
      </c>
      <c r="U11" s="66">
        <v>0</v>
      </c>
      <c r="V11" s="66">
        <v>428441331.5</v>
      </c>
    </row>
    <row r="12" spans="1:22" ht="17.25" customHeight="1" x14ac:dyDescent="0.3">
      <c r="A12" s="59" t="s">
        <v>155</v>
      </c>
      <c r="B12" s="66">
        <v>64926277.700000003</v>
      </c>
      <c r="C12" s="66">
        <v>2447550.1</v>
      </c>
      <c r="D12" s="66">
        <v>259165778.40000001</v>
      </c>
      <c r="E12" s="66">
        <v>9992487.5</v>
      </c>
      <c r="F12" s="66">
        <v>3178741.5</v>
      </c>
      <c r="G12" s="66">
        <v>33059250.899999999</v>
      </c>
      <c r="H12" s="66">
        <v>51579197.200000003</v>
      </c>
      <c r="I12" s="66">
        <v>21422846.899999999</v>
      </c>
      <c r="J12" s="66">
        <v>4909209.4000000004</v>
      </c>
      <c r="K12" s="66">
        <v>12388749.300000001</v>
      </c>
      <c r="L12" s="66">
        <v>937196</v>
      </c>
      <c r="M12" s="66">
        <v>44931771.5</v>
      </c>
      <c r="N12" s="66">
        <v>7406422.7999999998</v>
      </c>
      <c r="O12" s="66">
        <v>6102713.7000000002</v>
      </c>
      <c r="P12" s="66">
        <v>20470217.5</v>
      </c>
      <c r="Q12" s="66">
        <v>14080680</v>
      </c>
      <c r="R12" s="66">
        <v>18206151.199999999</v>
      </c>
      <c r="S12" s="66">
        <v>2863029.7</v>
      </c>
      <c r="T12" s="66">
        <v>2435704.7000000002</v>
      </c>
      <c r="U12" s="66">
        <v>0</v>
      </c>
      <c r="V12" s="66">
        <v>580503976</v>
      </c>
    </row>
    <row r="13" spans="1:22" ht="17.25" customHeight="1" x14ac:dyDescent="0.3">
      <c r="A13" s="59" t="s">
        <v>156</v>
      </c>
      <c r="B13" s="66">
        <v>73465074.599999994</v>
      </c>
      <c r="C13" s="66">
        <v>6870030.7999999998</v>
      </c>
      <c r="D13" s="66">
        <v>864633980.79999995</v>
      </c>
      <c r="E13" s="66">
        <v>118047999.40000001</v>
      </c>
      <c r="F13" s="66">
        <v>29568029</v>
      </c>
      <c r="G13" s="66">
        <v>216861661.80000001</v>
      </c>
      <c r="H13" s="66">
        <v>1137843696.5999999</v>
      </c>
      <c r="I13" s="66">
        <v>275804197</v>
      </c>
      <c r="J13" s="66">
        <v>53990293</v>
      </c>
      <c r="K13" s="66">
        <v>70435383.200000003</v>
      </c>
      <c r="L13" s="66">
        <v>19199881</v>
      </c>
      <c r="M13" s="66">
        <v>468160383.80000001</v>
      </c>
      <c r="N13" s="66">
        <v>202054094.69999999</v>
      </c>
      <c r="O13" s="66">
        <v>82728446.799999997</v>
      </c>
      <c r="P13" s="66">
        <v>207066200.5</v>
      </c>
      <c r="Q13" s="66">
        <v>127687987.59999999</v>
      </c>
      <c r="R13" s="66">
        <v>181409864.80000001</v>
      </c>
      <c r="S13" s="66">
        <v>45302938.5</v>
      </c>
      <c r="T13" s="66">
        <v>20638657.199999999</v>
      </c>
      <c r="U13" s="66">
        <v>0</v>
      </c>
      <c r="V13" s="66">
        <v>4201768801.3000002</v>
      </c>
    </row>
    <row r="14" spans="1:22" ht="17.25" customHeight="1" x14ac:dyDescent="0.3">
      <c r="A14" s="59" t="s">
        <v>157</v>
      </c>
      <c r="B14" s="66">
        <v>45815132.700000003</v>
      </c>
      <c r="C14" s="66">
        <v>308529.09999999998</v>
      </c>
      <c r="D14" s="66">
        <v>35579118.200000003</v>
      </c>
      <c r="E14" s="66">
        <v>8235614.5999999996</v>
      </c>
      <c r="F14" s="66">
        <v>1519174.7</v>
      </c>
      <c r="G14" s="66">
        <v>16360954.6</v>
      </c>
      <c r="H14" s="66">
        <v>34692221.100000001</v>
      </c>
      <c r="I14" s="66">
        <v>18929810.300000001</v>
      </c>
      <c r="J14" s="66">
        <v>1593742.5</v>
      </c>
      <c r="K14" s="66">
        <v>5336073.3</v>
      </c>
      <c r="L14" s="66">
        <v>543263.19999999995</v>
      </c>
      <c r="M14" s="66">
        <v>10090113.199999999</v>
      </c>
      <c r="N14" s="66">
        <v>2884845.8</v>
      </c>
      <c r="O14" s="66">
        <v>2689499.8</v>
      </c>
      <c r="P14" s="66">
        <v>15678802.699999999</v>
      </c>
      <c r="Q14" s="66">
        <v>15216126.800000001</v>
      </c>
      <c r="R14" s="66">
        <v>12103017.800000001</v>
      </c>
      <c r="S14" s="66">
        <v>1982048.7</v>
      </c>
      <c r="T14" s="66">
        <v>1148068</v>
      </c>
      <c r="U14" s="66">
        <v>0</v>
      </c>
      <c r="V14" s="66">
        <v>230706157.19999999</v>
      </c>
    </row>
    <row r="15" spans="1:22" ht="17.25" customHeight="1" x14ac:dyDescent="0.3">
      <c r="A15" s="59" t="s">
        <v>158</v>
      </c>
      <c r="B15" s="66">
        <v>30016371</v>
      </c>
      <c r="C15" s="66">
        <v>635846</v>
      </c>
      <c r="D15" s="66">
        <v>112029193</v>
      </c>
      <c r="E15" s="66">
        <v>14507267.699999999</v>
      </c>
      <c r="F15" s="66">
        <v>2599209.2000000002</v>
      </c>
      <c r="G15" s="66">
        <v>18662322.800000001</v>
      </c>
      <c r="H15" s="66">
        <v>62863222.700000003</v>
      </c>
      <c r="I15" s="66">
        <v>25829547.800000001</v>
      </c>
      <c r="J15" s="66">
        <v>2348662.1</v>
      </c>
      <c r="K15" s="66">
        <v>10614777.9</v>
      </c>
      <c r="L15" s="66">
        <v>1575437.4</v>
      </c>
      <c r="M15" s="66">
        <v>19945379.699999999</v>
      </c>
      <c r="N15" s="66">
        <v>9303183.5</v>
      </c>
      <c r="O15" s="66">
        <v>5644967.2000000002</v>
      </c>
      <c r="P15" s="66">
        <v>24339797.800000001</v>
      </c>
      <c r="Q15" s="66">
        <v>17721426.899999999</v>
      </c>
      <c r="R15" s="66">
        <v>19451029.100000001</v>
      </c>
      <c r="S15" s="66">
        <v>2921767.8</v>
      </c>
      <c r="T15" s="66">
        <v>2100789.9</v>
      </c>
      <c r="U15" s="66">
        <v>0</v>
      </c>
      <c r="V15" s="66">
        <v>383110199.60000002</v>
      </c>
    </row>
    <row r="16" spans="1:22" ht="17.25" customHeight="1" x14ac:dyDescent="0.3">
      <c r="A16" s="59" t="s">
        <v>159</v>
      </c>
      <c r="B16" s="66">
        <v>14657537.199999999</v>
      </c>
      <c r="C16" s="66">
        <v>877728.6</v>
      </c>
      <c r="D16" s="66">
        <v>67968867.5</v>
      </c>
      <c r="E16" s="66">
        <v>39113768.200000003</v>
      </c>
      <c r="F16" s="66">
        <v>2398436.2000000002</v>
      </c>
      <c r="G16" s="66">
        <v>14151675</v>
      </c>
      <c r="H16" s="66">
        <v>54066221.5</v>
      </c>
      <c r="I16" s="66">
        <v>32198093.399999999</v>
      </c>
      <c r="J16" s="66">
        <v>3039612.6</v>
      </c>
      <c r="K16" s="66">
        <v>5318228.5</v>
      </c>
      <c r="L16" s="66">
        <v>1741806</v>
      </c>
      <c r="M16" s="66">
        <v>14203655</v>
      </c>
      <c r="N16" s="66">
        <v>5277350.4000000004</v>
      </c>
      <c r="O16" s="66">
        <v>5320985.8</v>
      </c>
      <c r="P16" s="66">
        <v>19816210.399999999</v>
      </c>
      <c r="Q16" s="66">
        <v>12715866.9</v>
      </c>
      <c r="R16" s="66">
        <v>17074331.199999999</v>
      </c>
      <c r="S16" s="66">
        <v>1801907.7</v>
      </c>
      <c r="T16" s="66">
        <v>1114724.5</v>
      </c>
      <c r="U16" s="66">
        <v>0</v>
      </c>
      <c r="V16" s="66">
        <v>312857006.69999999</v>
      </c>
    </row>
    <row r="17" spans="1:22" ht="17.25" customHeight="1" x14ac:dyDescent="0.3">
      <c r="A17" s="59" t="s">
        <v>160</v>
      </c>
      <c r="B17" s="66">
        <v>81976487.299999997</v>
      </c>
      <c r="C17" s="66">
        <v>128993.7</v>
      </c>
      <c r="D17" s="66">
        <v>43311995.399999999</v>
      </c>
      <c r="E17" s="66">
        <v>7297726.5999999996</v>
      </c>
      <c r="F17" s="66">
        <v>1458653</v>
      </c>
      <c r="G17" s="66">
        <v>40879733.5</v>
      </c>
      <c r="H17" s="66">
        <v>53212145.5</v>
      </c>
      <c r="I17" s="66">
        <v>21907712.100000001</v>
      </c>
      <c r="J17" s="66">
        <v>2635879.5</v>
      </c>
      <c r="K17" s="66">
        <v>6157498.5999999996</v>
      </c>
      <c r="L17" s="66">
        <v>842953.9</v>
      </c>
      <c r="M17" s="66">
        <v>11876941.800000001</v>
      </c>
      <c r="N17" s="66">
        <v>4591793</v>
      </c>
      <c r="O17" s="66">
        <v>4702840</v>
      </c>
      <c r="P17" s="66">
        <v>20169367.600000001</v>
      </c>
      <c r="Q17" s="66">
        <v>12259792.1</v>
      </c>
      <c r="R17" s="66">
        <v>14753116.1</v>
      </c>
      <c r="S17" s="66">
        <v>1890783.9</v>
      </c>
      <c r="T17" s="66">
        <v>1576805.9</v>
      </c>
      <c r="U17" s="66">
        <v>0</v>
      </c>
      <c r="V17" s="66">
        <v>331631219.5</v>
      </c>
    </row>
    <row r="18" spans="1:22" ht="17.25" customHeight="1" x14ac:dyDescent="0.3">
      <c r="A18" s="59" t="s">
        <v>161</v>
      </c>
      <c r="B18" s="66">
        <v>30061447.600000001</v>
      </c>
      <c r="C18" s="66">
        <v>556981</v>
      </c>
      <c r="D18" s="66">
        <v>97077608.5</v>
      </c>
      <c r="E18" s="66">
        <v>38072414.899999999</v>
      </c>
      <c r="F18" s="66">
        <v>3477035.3</v>
      </c>
      <c r="G18" s="66">
        <v>27795638</v>
      </c>
      <c r="H18" s="66">
        <v>61296038.100000001</v>
      </c>
      <c r="I18" s="66">
        <v>36407609</v>
      </c>
      <c r="J18" s="66">
        <v>5405474.2000000002</v>
      </c>
      <c r="K18" s="66">
        <v>14067799.1</v>
      </c>
      <c r="L18" s="66">
        <v>1449625.9</v>
      </c>
      <c r="M18" s="66">
        <v>23925045.399999999</v>
      </c>
      <c r="N18" s="66">
        <v>15574510.800000001</v>
      </c>
      <c r="O18" s="66">
        <v>12993198.5</v>
      </c>
      <c r="P18" s="66">
        <v>29336026.300000001</v>
      </c>
      <c r="Q18" s="66">
        <v>16805660.300000001</v>
      </c>
      <c r="R18" s="66">
        <v>22375995.5</v>
      </c>
      <c r="S18" s="66">
        <v>3671561</v>
      </c>
      <c r="T18" s="66">
        <v>1303974.1000000001</v>
      </c>
      <c r="U18" s="66">
        <v>0</v>
      </c>
      <c r="V18" s="66">
        <v>441653643.60000002</v>
      </c>
    </row>
    <row r="19" spans="1:22" ht="17.25" customHeight="1" x14ac:dyDescent="0.3">
      <c r="A19" s="59" t="s">
        <v>162</v>
      </c>
      <c r="B19" s="66">
        <v>38094073.100000001</v>
      </c>
      <c r="C19" s="66">
        <v>2841539.1</v>
      </c>
      <c r="D19" s="66">
        <v>286638613.30000001</v>
      </c>
      <c r="E19" s="66">
        <v>22810602.800000001</v>
      </c>
      <c r="F19" s="66">
        <v>3394229.6</v>
      </c>
      <c r="G19" s="66">
        <v>33057672</v>
      </c>
      <c r="H19" s="66">
        <v>65159766.600000001</v>
      </c>
      <c r="I19" s="66">
        <v>30731263.899999999</v>
      </c>
      <c r="J19" s="66">
        <v>5167530.4000000004</v>
      </c>
      <c r="K19" s="66">
        <v>14183577.4</v>
      </c>
      <c r="L19" s="66">
        <v>2068158.3</v>
      </c>
      <c r="M19" s="66">
        <v>32099656.600000001</v>
      </c>
      <c r="N19" s="66">
        <v>13723451.9</v>
      </c>
      <c r="O19" s="66">
        <v>8883754.8000000007</v>
      </c>
      <c r="P19" s="66">
        <v>25074930.300000001</v>
      </c>
      <c r="Q19" s="66">
        <v>18442485</v>
      </c>
      <c r="R19" s="66">
        <v>26109407.600000001</v>
      </c>
      <c r="S19" s="66">
        <v>4787755.2</v>
      </c>
      <c r="T19" s="66">
        <v>2865231.8</v>
      </c>
      <c r="U19" s="66">
        <v>0</v>
      </c>
      <c r="V19" s="66">
        <v>636133699.60000002</v>
      </c>
    </row>
    <row r="20" spans="1:22" ht="17.25" customHeight="1" x14ac:dyDescent="0.3">
      <c r="A20" s="59" t="s">
        <v>163</v>
      </c>
      <c r="B20" s="66">
        <v>17882726</v>
      </c>
      <c r="C20" s="66">
        <v>704952.6</v>
      </c>
      <c r="D20" s="66">
        <v>161960761.59999999</v>
      </c>
      <c r="E20" s="66">
        <v>17149684.800000001</v>
      </c>
      <c r="F20" s="66">
        <v>5825325.5999999996</v>
      </c>
      <c r="G20" s="66">
        <v>29146529.800000001</v>
      </c>
      <c r="H20" s="66">
        <v>90165988.400000006</v>
      </c>
      <c r="I20" s="66">
        <v>70617360.5</v>
      </c>
      <c r="J20" s="66">
        <v>4608464.2</v>
      </c>
      <c r="K20" s="66">
        <v>13505408</v>
      </c>
      <c r="L20" s="66">
        <v>1407296.1</v>
      </c>
      <c r="M20" s="66">
        <v>34598882.5</v>
      </c>
      <c r="N20" s="66">
        <v>15356795.199999999</v>
      </c>
      <c r="O20" s="66">
        <v>11731733.6</v>
      </c>
      <c r="P20" s="66">
        <v>27642526.399999999</v>
      </c>
      <c r="Q20" s="66">
        <v>19345413.899999999</v>
      </c>
      <c r="R20" s="66">
        <v>28050342.100000001</v>
      </c>
      <c r="S20" s="66">
        <v>8021877.0999999996</v>
      </c>
      <c r="T20" s="66">
        <v>2855877.3</v>
      </c>
      <c r="U20" s="66">
        <v>0</v>
      </c>
      <c r="V20" s="66">
        <v>560577945.70000005</v>
      </c>
    </row>
    <row r="21" spans="1:22" ht="26.4" x14ac:dyDescent="0.3">
      <c r="A21" s="59" t="s">
        <v>164</v>
      </c>
      <c r="B21" s="66">
        <v>23740979.199999999</v>
      </c>
      <c r="C21" s="66">
        <v>0</v>
      </c>
      <c r="D21" s="66">
        <v>2902293918.8000002</v>
      </c>
      <c r="E21" s="66">
        <v>484705858</v>
      </c>
      <c r="F21" s="66">
        <v>81092133.799999997</v>
      </c>
      <c r="G21" s="66">
        <v>600232752.29999995</v>
      </c>
      <c r="H21" s="66">
        <v>5100736701.5</v>
      </c>
      <c r="I21" s="66">
        <v>1265113988.9000001</v>
      </c>
      <c r="J21" s="66">
        <v>162565129.19999999</v>
      </c>
      <c r="K21" s="66">
        <v>1164979378.4000001</v>
      </c>
      <c r="L21" s="66">
        <v>310087503.10000002</v>
      </c>
      <c r="M21" s="66">
        <v>1723090032.3</v>
      </c>
      <c r="N21" s="66">
        <v>1462750686.2</v>
      </c>
      <c r="O21" s="66">
        <v>606918248</v>
      </c>
      <c r="P21" s="66">
        <v>741832411.89999998</v>
      </c>
      <c r="Q21" s="66">
        <v>399857381.10000002</v>
      </c>
      <c r="R21" s="66">
        <v>531902514.10000002</v>
      </c>
      <c r="S21" s="66">
        <v>188165412.09999999</v>
      </c>
      <c r="T21" s="66">
        <v>131451183.7</v>
      </c>
      <c r="U21" s="66">
        <v>0</v>
      </c>
      <c r="V21" s="66">
        <v>17881516212.799999</v>
      </c>
    </row>
    <row r="22" spans="1:22" ht="17.25" customHeight="1" x14ac:dyDescent="0.3">
      <c r="A22" s="59" t="s">
        <v>145</v>
      </c>
      <c r="B22" s="66">
        <v>368274879</v>
      </c>
      <c r="C22" s="66">
        <v>1781287996</v>
      </c>
      <c r="D22" s="66">
        <v>1729889232.4000001</v>
      </c>
      <c r="E22" s="66">
        <v>324777402.30000001</v>
      </c>
      <c r="F22" s="66">
        <v>50901920.700000003</v>
      </c>
      <c r="G22" s="66">
        <v>384320432</v>
      </c>
      <c r="H22" s="66">
        <v>803784584.60000002</v>
      </c>
      <c r="I22" s="66">
        <v>668932464.29999995</v>
      </c>
      <c r="J22" s="66">
        <v>64429586.600000001</v>
      </c>
      <c r="K22" s="66">
        <v>158820132.59999999</v>
      </c>
      <c r="L22" s="66">
        <v>17910759.600000001</v>
      </c>
      <c r="M22" s="66">
        <v>392719477.19999999</v>
      </c>
      <c r="N22" s="66">
        <v>224239958.5</v>
      </c>
      <c r="O22" s="66">
        <v>205162524.80000001</v>
      </c>
      <c r="P22" s="66">
        <v>402852093</v>
      </c>
      <c r="Q22" s="66">
        <v>299440733.30000001</v>
      </c>
      <c r="R22" s="66">
        <v>369592016.69999999</v>
      </c>
      <c r="S22" s="66">
        <v>52671169.600000001</v>
      </c>
      <c r="T22" s="66">
        <v>32418228.899999999</v>
      </c>
      <c r="U22" s="66">
        <v>0</v>
      </c>
      <c r="V22" s="66">
        <v>8332425592.1000004</v>
      </c>
    </row>
    <row r="23" spans="1:22" ht="17.25" customHeight="1" x14ac:dyDescent="0.3">
      <c r="A23" s="59" t="s">
        <v>165</v>
      </c>
      <c r="B23" s="66">
        <v>6058975</v>
      </c>
      <c r="C23" s="66">
        <v>601059.80000000005</v>
      </c>
      <c r="D23" s="66">
        <v>2317237.2999999998</v>
      </c>
      <c r="E23" s="66">
        <v>1799365</v>
      </c>
      <c r="F23" s="66">
        <v>281037.90000000002</v>
      </c>
      <c r="G23" s="66">
        <v>4585390.0999999996</v>
      </c>
      <c r="H23" s="66">
        <v>7545435.4000000004</v>
      </c>
      <c r="I23" s="66">
        <v>2357201.7000000002</v>
      </c>
      <c r="J23" s="66">
        <v>789789.5</v>
      </c>
      <c r="K23" s="66">
        <v>886989.1</v>
      </c>
      <c r="L23" s="66">
        <v>405320.5</v>
      </c>
      <c r="M23" s="66">
        <v>3737387.6</v>
      </c>
      <c r="N23" s="66">
        <v>662709.80000000005</v>
      </c>
      <c r="O23" s="66">
        <v>552581.6</v>
      </c>
      <c r="P23" s="66">
        <v>7858280.0999999996</v>
      </c>
      <c r="Q23" s="66">
        <v>5451940</v>
      </c>
      <c r="R23" s="66">
        <v>3714259.2</v>
      </c>
      <c r="S23" s="66">
        <v>830241.5</v>
      </c>
      <c r="T23" s="66">
        <v>131630.29999999999</v>
      </c>
      <c r="U23" s="66">
        <v>0</v>
      </c>
      <c r="V23" s="66">
        <v>50566831.299999997</v>
      </c>
    </row>
    <row r="24" spans="1:22" ht="17.25" customHeight="1" x14ac:dyDescent="0.3">
      <c r="A24" s="59" t="s">
        <v>166</v>
      </c>
      <c r="B24" s="66">
        <v>3681301.4</v>
      </c>
      <c r="C24" s="66">
        <v>17141129</v>
      </c>
      <c r="D24" s="66">
        <v>513923.6</v>
      </c>
      <c r="E24" s="66">
        <v>1508245.4</v>
      </c>
      <c r="F24" s="66">
        <v>142014.29999999999</v>
      </c>
      <c r="G24" s="66">
        <v>3972570.4</v>
      </c>
      <c r="H24" s="66">
        <v>4366737.2</v>
      </c>
      <c r="I24" s="66">
        <v>1243566.7</v>
      </c>
      <c r="J24" s="66">
        <v>429798.7</v>
      </c>
      <c r="K24" s="66">
        <v>1428668.6</v>
      </c>
      <c r="L24" s="66">
        <v>162825</v>
      </c>
      <c r="M24" s="66">
        <v>3257688.5</v>
      </c>
      <c r="N24" s="66">
        <v>511519.4</v>
      </c>
      <c r="O24" s="66">
        <v>507644.7</v>
      </c>
      <c r="P24" s="66">
        <v>11693210.5</v>
      </c>
      <c r="Q24" s="66">
        <v>8276606.7999999998</v>
      </c>
      <c r="R24" s="66">
        <v>8688813.1999999993</v>
      </c>
      <c r="S24" s="66">
        <v>1055499.3</v>
      </c>
      <c r="T24" s="66">
        <v>192255.1</v>
      </c>
      <c r="U24" s="66">
        <v>0</v>
      </c>
      <c r="V24" s="66">
        <v>68774018</v>
      </c>
    </row>
    <row r="25" spans="1:22" ht="17.25" customHeight="1" x14ac:dyDescent="0.3">
      <c r="A25" s="59" t="s">
        <v>167</v>
      </c>
      <c r="B25" s="66">
        <v>8006396</v>
      </c>
      <c r="C25" s="66">
        <v>39672980.200000003</v>
      </c>
      <c r="D25" s="66">
        <v>45956991.700000003</v>
      </c>
      <c r="E25" s="66">
        <v>32147878.300000001</v>
      </c>
      <c r="F25" s="66">
        <v>889871.1</v>
      </c>
      <c r="G25" s="66">
        <v>7739950.0999999996</v>
      </c>
      <c r="H25" s="66">
        <v>26242819.600000001</v>
      </c>
      <c r="I25" s="66">
        <v>13929126.199999999</v>
      </c>
      <c r="J25" s="66">
        <v>3476443.1</v>
      </c>
      <c r="K25" s="66">
        <v>4316847.5999999996</v>
      </c>
      <c r="L25" s="66">
        <v>312278</v>
      </c>
      <c r="M25" s="66">
        <v>10813724</v>
      </c>
      <c r="N25" s="66">
        <v>3138624.2</v>
      </c>
      <c r="O25" s="66">
        <v>2454650.4</v>
      </c>
      <c r="P25" s="66">
        <v>14568863.199999999</v>
      </c>
      <c r="Q25" s="66">
        <v>8068441.0999999996</v>
      </c>
      <c r="R25" s="66">
        <v>11543440.4</v>
      </c>
      <c r="S25" s="66">
        <v>1518304.2</v>
      </c>
      <c r="T25" s="66">
        <v>513297.1</v>
      </c>
      <c r="U25" s="66">
        <v>0</v>
      </c>
      <c r="V25" s="66">
        <v>235310926.5</v>
      </c>
    </row>
    <row r="26" spans="1:22" ht="17.25" customHeight="1" x14ac:dyDescent="0.3">
      <c r="A26" s="59" t="s">
        <v>116</v>
      </c>
      <c r="B26" s="66">
        <v>73952943.400000006</v>
      </c>
      <c r="C26" s="66">
        <v>4339780.4000000004</v>
      </c>
      <c r="D26" s="66">
        <v>104809606</v>
      </c>
      <c r="E26" s="66">
        <v>13082526.800000001</v>
      </c>
      <c r="F26" s="66">
        <v>4250585.5999999996</v>
      </c>
      <c r="G26" s="66">
        <v>32583100.399999999</v>
      </c>
      <c r="H26" s="66">
        <v>82921866.599999994</v>
      </c>
      <c r="I26" s="66">
        <v>30134895.699999999</v>
      </c>
      <c r="J26" s="66">
        <v>5718150</v>
      </c>
      <c r="K26" s="66">
        <v>16630814.9</v>
      </c>
      <c r="L26" s="66">
        <v>1517793.7</v>
      </c>
      <c r="M26" s="66">
        <v>54122320.899999999</v>
      </c>
      <c r="N26" s="66">
        <v>10295901</v>
      </c>
      <c r="O26" s="66">
        <v>7578524.5</v>
      </c>
      <c r="P26" s="66">
        <v>39350431.399999999</v>
      </c>
      <c r="Q26" s="66">
        <v>27102077.300000001</v>
      </c>
      <c r="R26" s="66">
        <v>33658942.200000003</v>
      </c>
      <c r="S26" s="66">
        <v>3914511.6</v>
      </c>
      <c r="T26" s="66">
        <v>4008136.1</v>
      </c>
      <c r="U26" s="66">
        <v>0</v>
      </c>
      <c r="V26" s="66">
        <v>549972908.5</v>
      </c>
    </row>
    <row r="27" spans="1:22" ht="17.25" customHeight="1" x14ac:dyDescent="0.3">
      <c r="A27" s="59" t="s">
        <v>117</v>
      </c>
      <c r="B27" s="66">
        <v>56885364.600000001</v>
      </c>
      <c r="C27" s="66">
        <v>584520465.29999995</v>
      </c>
      <c r="D27" s="66">
        <v>727682293.79999995</v>
      </c>
      <c r="E27" s="66">
        <v>89364494.900000006</v>
      </c>
      <c r="F27" s="66">
        <v>12667637.5</v>
      </c>
      <c r="G27" s="66">
        <v>105132056.59999999</v>
      </c>
      <c r="H27" s="66">
        <v>136974679</v>
      </c>
      <c r="I27" s="66">
        <v>134540742.59999999</v>
      </c>
      <c r="J27" s="66">
        <v>12190098.9</v>
      </c>
      <c r="K27" s="66">
        <v>26285364.800000001</v>
      </c>
      <c r="L27" s="66">
        <v>3668549.7</v>
      </c>
      <c r="M27" s="66">
        <v>61425745.399999999</v>
      </c>
      <c r="N27" s="66">
        <v>49139614.899999999</v>
      </c>
      <c r="O27" s="66">
        <v>34599886.299999997</v>
      </c>
      <c r="P27" s="66">
        <v>83707371.799999997</v>
      </c>
      <c r="Q27" s="66">
        <v>60904007.899999999</v>
      </c>
      <c r="R27" s="66">
        <v>78760472.299999997</v>
      </c>
      <c r="S27" s="66">
        <v>13890924.199999999</v>
      </c>
      <c r="T27" s="66">
        <v>7686159.4000000004</v>
      </c>
      <c r="U27" s="66">
        <v>0</v>
      </c>
      <c r="V27" s="66">
        <v>2280025930</v>
      </c>
    </row>
    <row r="28" spans="1:22" ht="17.25" customHeight="1" x14ac:dyDescent="0.3">
      <c r="A28" s="59" t="s">
        <v>168</v>
      </c>
      <c r="B28" s="66">
        <v>66413110</v>
      </c>
      <c r="C28" s="66">
        <v>440053138.69999999</v>
      </c>
      <c r="D28" s="66">
        <v>151707876.30000001</v>
      </c>
      <c r="E28" s="66">
        <v>76980647</v>
      </c>
      <c r="F28" s="66">
        <v>7061915.7000000002</v>
      </c>
      <c r="G28" s="66">
        <v>83708178.5</v>
      </c>
      <c r="H28" s="66">
        <v>115282803.5</v>
      </c>
      <c r="I28" s="66">
        <v>136587591.69999999</v>
      </c>
      <c r="J28" s="66">
        <v>8924966</v>
      </c>
      <c r="K28" s="66">
        <v>18485064.399999999</v>
      </c>
      <c r="L28" s="66">
        <v>2122594</v>
      </c>
      <c r="M28" s="66">
        <v>39841695.399999999</v>
      </c>
      <c r="N28" s="66">
        <v>28606694.300000001</v>
      </c>
      <c r="O28" s="66">
        <v>33177619.100000001</v>
      </c>
      <c r="P28" s="66">
        <v>65332124.899999999</v>
      </c>
      <c r="Q28" s="66">
        <v>46393116.899999999</v>
      </c>
      <c r="R28" s="66">
        <v>61601572.600000001</v>
      </c>
      <c r="S28" s="66">
        <v>6417989.4000000004</v>
      </c>
      <c r="T28" s="66">
        <v>4236058.2</v>
      </c>
      <c r="U28" s="66">
        <v>0</v>
      </c>
      <c r="V28" s="66">
        <v>1392934756.4000001</v>
      </c>
    </row>
    <row r="29" spans="1:22" ht="14.4" x14ac:dyDescent="0.3">
      <c r="A29" s="59" t="s">
        <v>169</v>
      </c>
      <c r="B29" s="66">
        <v>23811271.5</v>
      </c>
      <c r="C29" s="66">
        <v>456013462.30000001</v>
      </c>
      <c r="D29" s="66">
        <v>211906423.30000001</v>
      </c>
      <c r="E29" s="66">
        <v>48972076.399999999</v>
      </c>
      <c r="F29" s="66">
        <v>9631731.9000000004</v>
      </c>
      <c r="G29" s="66">
        <v>44403075.899999999</v>
      </c>
      <c r="H29" s="66">
        <v>105258677.40000001</v>
      </c>
      <c r="I29" s="66">
        <v>76583246.299999997</v>
      </c>
      <c r="J29" s="66">
        <v>8594080.3000000007</v>
      </c>
      <c r="K29" s="66">
        <v>13991736.4</v>
      </c>
      <c r="L29" s="66">
        <v>2823316</v>
      </c>
      <c r="M29" s="66">
        <v>37459568.700000003</v>
      </c>
      <c r="N29" s="66">
        <v>23214972.899999999</v>
      </c>
      <c r="O29" s="66">
        <v>22629772.399999999</v>
      </c>
      <c r="P29" s="66">
        <v>53995995.399999999</v>
      </c>
      <c r="Q29" s="66">
        <v>37017415</v>
      </c>
      <c r="R29" s="66">
        <v>55826926.200000003</v>
      </c>
      <c r="S29" s="66">
        <v>5700545.4000000004</v>
      </c>
      <c r="T29" s="66">
        <v>3764286.2</v>
      </c>
      <c r="U29" s="66">
        <v>0</v>
      </c>
      <c r="V29" s="66">
        <v>1241598580</v>
      </c>
    </row>
    <row r="30" spans="1:22" ht="17.25" customHeight="1" x14ac:dyDescent="0.3">
      <c r="A30" s="59" t="s">
        <v>170</v>
      </c>
      <c r="B30" s="66">
        <v>46375633.100000001</v>
      </c>
      <c r="C30" s="66">
        <v>50174067</v>
      </c>
      <c r="D30" s="66">
        <v>171524508.59999999</v>
      </c>
      <c r="E30" s="66">
        <v>31590845</v>
      </c>
      <c r="F30" s="66">
        <v>7763235.9000000004</v>
      </c>
      <c r="G30" s="66">
        <v>45785396.200000003</v>
      </c>
      <c r="H30" s="66">
        <v>201772643.80000001</v>
      </c>
      <c r="I30" s="66">
        <v>179672632.19999999</v>
      </c>
      <c r="J30" s="66">
        <v>12992944.9</v>
      </c>
      <c r="K30" s="66">
        <v>49702206.5</v>
      </c>
      <c r="L30" s="66">
        <v>3468449.7</v>
      </c>
      <c r="M30" s="66">
        <v>123339824.5</v>
      </c>
      <c r="N30" s="66">
        <v>62947359</v>
      </c>
      <c r="O30" s="66">
        <v>78966944.700000003</v>
      </c>
      <c r="P30" s="66">
        <v>61399863.700000003</v>
      </c>
      <c r="Q30" s="66">
        <v>51857706.600000001</v>
      </c>
      <c r="R30" s="66">
        <v>56350189.299999997</v>
      </c>
      <c r="S30" s="66">
        <v>10361110.9</v>
      </c>
      <c r="T30" s="66">
        <v>6213154.2999999998</v>
      </c>
      <c r="U30" s="66">
        <v>0</v>
      </c>
      <c r="V30" s="66">
        <v>1252258715.9000001</v>
      </c>
    </row>
    <row r="31" spans="1:22" ht="17.25" customHeight="1" x14ac:dyDescent="0.3">
      <c r="A31" s="59" t="s">
        <v>171</v>
      </c>
      <c r="B31" s="66">
        <v>60415631.700000003</v>
      </c>
      <c r="C31" s="66">
        <v>2777386.5</v>
      </c>
      <c r="D31" s="66">
        <v>248603022.90000001</v>
      </c>
      <c r="E31" s="66">
        <v>14553845</v>
      </c>
      <c r="F31" s="66">
        <v>4935298.5999999996</v>
      </c>
      <c r="G31" s="66">
        <v>27358673</v>
      </c>
      <c r="H31" s="66">
        <v>78361137.700000003</v>
      </c>
      <c r="I31" s="66">
        <v>48257529.600000001</v>
      </c>
      <c r="J31" s="66">
        <v>5855598</v>
      </c>
      <c r="K31" s="66">
        <v>14457817.9</v>
      </c>
      <c r="L31" s="66">
        <v>1989383</v>
      </c>
      <c r="M31" s="66">
        <v>28277164</v>
      </c>
      <c r="N31" s="66">
        <v>23025496.600000001</v>
      </c>
      <c r="O31" s="66">
        <v>12546785.199999999</v>
      </c>
      <c r="P31" s="66">
        <v>37277561.100000001</v>
      </c>
      <c r="Q31" s="66">
        <v>29651181.800000001</v>
      </c>
      <c r="R31" s="66">
        <v>34197465.700000003</v>
      </c>
      <c r="S31" s="66">
        <v>5139290.8</v>
      </c>
      <c r="T31" s="66">
        <v>3939268.9</v>
      </c>
      <c r="U31" s="66">
        <v>0</v>
      </c>
      <c r="V31" s="66">
        <v>681619537.89999998</v>
      </c>
    </row>
    <row r="32" spans="1:22" ht="17.25" customHeight="1" x14ac:dyDescent="0.3">
      <c r="A32" s="59" t="s">
        <v>172</v>
      </c>
      <c r="B32" s="66">
        <v>22674252.199999999</v>
      </c>
      <c r="C32" s="66">
        <v>185994526.90000001</v>
      </c>
      <c r="D32" s="66">
        <v>64867349</v>
      </c>
      <c r="E32" s="66">
        <v>14777478.6</v>
      </c>
      <c r="F32" s="66">
        <v>3278592.1</v>
      </c>
      <c r="G32" s="66">
        <v>29052040.699999999</v>
      </c>
      <c r="H32" s="66">
        <v>45057784.399999999</v>
      </c>
      <c r="I32" s="66">
        <v>45625931.600000001</v>
      </c>
      <c r="J32" s="66">
        <v>5457717.2999999998</v>
      </c>
      <c r="K32" s="66">
        <v>12634622.300000001</v>
      </c>
      <c r="L32" s="66">
        <v>1440250</v>
      </c>
      <c r="M32" s="66">
        <v>30444358.300000001</v>
      </c>
      <c r="N32" s="66">
        <v>22697066.399999999</v>
      </c>
      <c r="O32" s="66">
        <v>12148115.9</v>
      </c>
      <c r="P32" s="66">
        <v>27668390.800000001</v>
      </c>
      <c r="Q32" s="66">
        <v>24718240</v>
      </c>
      <c r="R32" s="66">
        <v>25249935.600000001</v>
      </c>
      <c r="S32" s="66">
        <v>3842752.3</v>
      </c>
      <c r="T32" s="66">
        <v>1733983.2</v>
      </c>
      <c r="U32" s="66">
        <v>0</v>
      </c>
      <c r="V32" s="66">
        <v>579363387.60000002</v>
      </c>
    </row>
    <row r="33" spans="1:22" ht="17.25" customHeight="1" x14ac:dyDescent="0.3">
      <c r="A33" s="59" t="s">
        <v>173</v>
      </c>
      <c r="B33" s="66">
        <v>282021725.30000001</v>
      </c>
      <c r="C33" s="66">
        <v>1667067834.4000001</v>
      </c>
      <c r="D33" s="66">
        <v>275288221.30000001</v>
      </c>
      <c r="E33" s="66">
        <v>180022684.09999999</v>
      </c>
      <c r="F33" s="66">
        <v>24597642.300000001</v>
      </c>
      <c r="G33" s="66">
        <v>320573235.80000001</v>
      </c>
      <c r="H33" s="66">
        <v>523853490.30000001</v>
      </c>
      <c r="I33" s="66">
        <v>590798562.29999995</v>
      </c>
      <c r="J33" s="66">
        <v>51706824</v>
      </c>
      <c r="K33" s="66">
        <v>79857064.5</v>
      </c>
      <c r="L33" s="66">
        <v>9273145</v>
      </c>
      <c r="M33" s="66">
        <v>159629306.69999999</v>
      </c>
      <c r="N33" s="66">
        <v>77229056.200000003</v>
      </c>
      <c r="O33" s="66">
        <v>100599836.09999999</v>
      </c>
      <c r="P33" s="66">
        <v>337708900.10000002</v>
      </c>
      <c r="Q33" s="66">
        <v>202309799.59999999</v>
      </c>
      <c r="R33" s="66">
        <v>257282844.80000001</v>
      </c>
      <c r="S33" s="66">
        <v>46565529.399999999</v>
      </c>
      <c r="T33" s="66">
        <v>17731055.5</v>
      </c>
      <c r="U33" s="66">
        <v>0</v>
      </c>
      <c r="V33" s="66">
        <v>5204116757.6000004</v>
      </c>
    </row>
    <row r="34" spans="1:22" ht="17.25" customHeight="1" x14ac:dyDescent="0.3">
      <c r="A34" s="59" t="s">
        <v>174</v>
      </c>
      <c r="B34" s="66">
        <v>10476139.4</v>
      </c>
      <c r="C34" s="66">
        <v>14493445.199999999</v>
      </c>
      <c r="D34" s="66">
        <v>22432745</v>
      </c>
      <c r="E34" s="66">
        <v>9723175.1999999993</v>
      </c>
      <c r="F34" s="66">
        <v>1129663.3</v>
      </c>
      <c r="G34" s="66">
        <v>14382425.9</v>
      </c>
      <c r="H34" s="66">
        <v>28567152</v>
      </c>
      <c r="I34" s="66">
        <v>24329947.899999999</v>
      </c>
      <c r="J34" s="66">
        <v>4768743.2</v>
      </c>
      <c r="K34" s="66">
        <v>5399756.2999999998</v>
      </c>
      <c r="L34" s="66">
        <v>566532.30000000005</v>
      </c>
      <c r="M34" s="66">
        <v>7474081.5</v>
      </c>
      <c r="N34" s="66">
        <v>3161935.8</v>
      </c>
      <c r="O34" s="66">
        <v>19236098.899999999</v>
      </c>
      <c r="P34" s="66">
        <v>22371889.199999999</v>
      </c>
      <c r="Q34" s="66">
        <v>16750514.5</v>
      </c>
      <c r="R34" s="66">
        <v>16547387.699999999</v>
      </c>
      <c r="S34" s="66">
        <v>2431513.2000000002</v>
      </c>
      <c r="T34" s="66">
        <v>1891536.1</v>
      </c>
      <c r="U34" s="66">
        <v>0</v>
      </c>
      <c r="V34" s="66">
        <v>226134682.40000001</v>
      </c>
    </row>
    <row r="35" spans="1:22" ht="17.25" customHeight="1" x14ac:dyDescent="0.3">
      <c r="A35" s="59" t="s">
        <v>118</v>
      </c>
      <c r="B35" s="66">
        <v>17043079.800000001</v>
      </c>
      <c r="C35" s="66">
        <v>49145923.399999999</v>
      </c>
      <c r="D35" s="66">
        <v>9069724.3000000007</v>
      </c>
      <c r="E35" s="66">
        <v>14399147.6</v>
      </c>
      <c r="F35" s="66">
        <v>1493955.2</v>
      </c>
      <c r="G35" s="66">
        <v>15251913.800000001</v>
      </c>
      <c r="H35" s="66">
        <v>34078799.700000003</v>
      </c>
      <c r="I35" s="66">
        <v>60023619.200000003</v>
      </c>
      <c r="J35" s="66">
        <v>2995098.2</v>
      </c>
      <c r="K35" s="66">
        <v>7922781.5</v>
      </c>
      <c r="L35" s="66">
        <v>520855</v>
      </c>
      <c r="M35" s="66">
        <v>25244417.300000001</v>
      </c>
      <c r="N35" s="66">
        <v>4924969.9000000004</v>
      </c>
      <c r="O35" s="66">
        <v>3497458</v>
      </c>
      <c r="P35" s="66">
        <v>31498254.300000001</v>
      </c>
      <c r="Q35" s="66">
        <v>22006908.399999999</v>
      </c>
      <c r="R35" s="66">
        <v>23746213.899999999</v>
      </c>
      <c r="S35" s="66">
        <v>3182539.1</v>
      </c>
      <c r="T35" s="66">
        <v>820023.1</v>
      </c>
      <c r="U35" s="66">
        <v>0</v>
      </c>
      <c r="V35" s="66">
        <v>326865681.80000001</v>
      </c>
    </row>
    <row r="36" spans="1:22" ht="17.25" customHeight="1" x14ac:dyDescent="0.3">
      <c r="A36" s="59" t="s">
        <v>175</v>
      </c>
      <c r="B36" s="66">
        <v>16968045.5</v>
      </c>
      <c r="C36" s="66">
        <v>558949233.5</v>
      </c>
      <c r="D36" s="66">
        <v>12134772.800000001</v>
      </c>
      <c r="E36" s="66">
        <v>46401071.600000001</v>
      </c>
      <c r="F36" s="66">
        <v>5276684.4000000004</v>
      </c>
      <c r="G36" s="66">
        <v>103809122.09999999</v>
      </c>
      <c r="H36" s="66">
        <v>62001720.700000003</v>
      </c>
      <c r="I36" s="66">
        <v>68278564.200000003</v>
      </c>
      <c r="J36" s="66">
        <v>8215998.4000000004</v>
      </c>
      <c r="K36" s="66">
        <v>11259145.300000001</v>
      </c>
      <c r="L36" s="66">
        <v>1371444.9</v>
      </c>
      <c r="M36" s="66">
        <v>17581810.600000001</v>
      </c>
      <c r="N36" s="66">
        <v>9650150.0999999996</v>
      </c>
      <c r="O36" s="66">
        <v>8444044.6999999993</v>
      </c>
      <c r="P36" s="66">
        <v>48745308.799999997</v>
      </c>
      <c r="Q36" s="66">
        <v>45844173.5</v>
      </c>
      <c r="R36" s="66">
        <v>46803484.799999997</v>
      </c>
      <c r="S36" s="66">
        <v>10417794.5</v>
      </c>
      <c r="T36" s="66">
        <v>2403650.1</v>
      </c>
      <c r="U36" s="66">
        <v>0</v>
      </c>
      <c r="V36" s="66">
        <v>1084556220.7</v>
      </c>
    </row>
    <row r="37" spans="1:22" ht="17.25" customHeight="1" x14ac:dyDescent="0.3">
      <c r="A37" s="59" t="s">
        <v>119</v>
      </c>
      <c r="B37" s="66">
        <v>51665350.100000001</v>
      </c>
      <c r="C37" s="66">
        <v>13332599.5</v>
      </c>
      <c r="D37" s="66">
        <v>34356195.100000001</v>
      </c>
      <c r="E37" s="66">
        <v>10710366.6</v>
      </c>
      <c r="F37" s="66">
        <v>1323984.1000000001</v>
      </c>
      <c r="G37" s="66">
        <v>9737586.5</v>
      </c>
      <c r="H37" s="66">
        <v>17082434.800000001</v>
      </c>
      <c r="I37" s="66">
        <v>11892238</v>
      </c>
      <c r="J37" s="66">
        <v>2651845.1</v>
      </c>
      <c r="K37" s="66">
        <v>3288460</v>
      </c>
      <c r="L37" s="66">
        <v>434955</v>
      </c>
      <c r="M37" s="66">
        <v>4119687.9</v>
      </c>
      <c r="N37" s="66">
        <v>2852611</v>
      </c>
      <c r="O37" s="66">
        <v>9960726.6999999993</v>
      </c>
      <c r="P37" s="66">
        <v>30674867.800000001</v>
      </c>
      <c r="Q37" s="66">
        <v>11782747.1</v>
      </c>
      <c r="R37" s="66">
        <v>16600952.5</v>
      </c>
      <c r="S37" s="66">
        <v>3355982.9</v>
      </c>
      <c r="T37" s="66">
        <v>659884.80000000005</v>
      </c>
      <c r="U37" s="66">
        <v>0</v>
      </c>
      <c r="V37" s="66">
        <v>236483475.30000001</v>
      </c>
    </row>
    <row r="38" spans="1:22" ht="17.25" customHeight="1" x14ac:dyDescent="0.3">
      <c r="A38" s="59" t="s">
        <v>120</v>
      </c>
      <c r="B38" s="66">
        <v>70111279.5</v>
      </c>
      <c r="C38" s="66">
        <v>10456659.199999999</v>
      </c>
      <c r="D38" s="66">
        <v>78826367.900000006</v>
      </c>
      <c r="E38" s="66">
        <v>22457007.699999999</v>
      </c>
      <c r="F38" s="66">
        <v>7108652.5999999996</v>
      </c>
      <c r="G38" s="66">
        <v>40540454.899999999</v>
      </c>
      <c r="H38" s="66">
        <v>161901806.69999999</v>
      </c>
      <c r="I38" s="66">
        <v>178879096.90000001</v>
      </c>
      <c r="J38" s="66">
        <v>13236841.9</v>
      </c>
      <c r="K38" s="66">
        <v>20359060.600000001</v>
      </c>
      <c r="L38" s="66">
        <v>2393160</v>
      </c>
      <c r="M38" s="66">
        <v>38695314.100000001</v>
      </c>
      <c r="N38" s="66">
        <v>20734579.899999999</v>
      </c>
      <c r="O38" s="66">
        <v>21584845.899999999</v>
      </c>
      <c r="P38" s="66">
        <v>55732537.700000003</v>
      </c>
      <c r="Q38" s="66">
        <v>29014995.899999999</v>
      </c>
      <c r="R38" s="66">
        <v>46482853.700000003</v>
      </c>
      <c r="S38" s="66">
        <v>11226273.199999999</v>
      </c>
      <c r="T38" s="66">
        <v>4281626</v>
      </c>
      <c r="U38" s="66">
        <v>0</v>
      </c>
      <c r="V38" s="66">
        <v>834023414.20000005</v>
      </c>
    </row>
    <row r="39" spans="1:22" ht="17.25" customHeight="1" x14ac:dyDescent="0.3">
      <c r="A39" s="59" t="s">
        <v>121</v>
      </c>
      <c r="B39" s="66">
        <v>45262087.5</v>
      </c>
      <c r="C39" s="66">
        <v>49313246.5</v>
      </c>
      <c r="D39" s="66">
        <v>70550216</v>
      </c>
      <c r="E39" s="66">
        <v>20529262.699999999</v>
      </c>
      <c r="F39" s="66">
        <v>4178900.3</v>
      </c>
      <c r="G39" s="66">
        <v>39846591.600000001</v>
      </c>
      <c r="H39" s="66">
        <v>113478235.90000001</v>
      </c>
      <c r="I39" s="66">
        <v>141744559.19999999</v>
      </c>
      <c r="J39" s="66">
        <v>9871650.5999999996</v>
      </c>
      <c r="K39" s="66">
        <v>19089991.600000001</v>
      </c>
      <c r="L39" s="66">
        <v>2052556.5</v>
      </c>
      <c r="M39" s="66">
        <v>26724134.800000001</v>
      </c>
      <c r="N39" s="66">
        <v>11035705</v>
      </c>
      <c r="O39" s="66">
        <v>14716738.300000001</v>
      </c>
      <c r="P39" s="66">
        <v>61428076.799999997</v>
      </c>
      <c r="Q39" s="66">
        <v>31776069.199999999</v>
      </c>
      <c r="R39" s="66">
        <v>39732509.399999999</v>
      </c>
      <c r="S39" s="66">
        <v>4898664.5999999996</v>
      </c>
      <c r="T39" s="66">
        <v>4410364.9000000004</v>
      </c>
      <c r="U39" s="66">
        <v>0</v>
      </c>
      <c r="V39" s="66">
        <v>710639561.5</v>
      </c>
    </row>
    <row r="40" spans="1:22" ht="17.25" customHeight="1" x14ac:dyDescent="0.3">
      <c r="A40" s="59" t="s">
        <v>176</v>
      </c>
      <c r="B40" s="66">
        <v>17263691.399999999</v>
      </c>
      <c r="C40" s="66">
        <v>31171374.300000001</v>
      </c>
      <c r="D40" s="66">
        <v>14732052.800000001</v>
      </c>
      <c r="E40" s="66">
        <v>18135026.199999999</v>
      </c>
      <c r="F40" s="66">
        <v>758702.5</v>
      </c>
      <c r="G40" s="66">
        <v>43512899.5</v>
      </c>
      <c r="H40" s="66">
        <v>38333281.200000003</v>
      </c>
      <c r="I40" s="66">
        <v>44819852.100000001</v>
      </c>
      <c r="J40" s="66">
        <v>3004400.6</v>
      </c>
      <c r="K40" s="66">
        <v>5146656.7</v>
      </c>
      <c r="L40" s="66">
        <v>746713</v>
      </c>
      <c r="M40" s="66">
        <v>9783784.5</v>
      </c>
      <c r="N40" s="66">
        <v>5986225</v>
      </c>
      <c r="O40" s="66">
        <v>6475728.0999999996</v>
      </c>
      <c r="P40" s="66">
        <v>24260977.199999999</v>
      </c>
      <c r="Q40" s="66">
        <v>15258697.199999999</v>
      </c>
      <c r="R40" s="66">
        <v>18652309.800000001</v>
      </c>
      <c r="S40" s="66">
        <v>1943525.2</v>
      </c>
      <c r="T40" s="66">
        <v>1083499.5</v>
      </c>
      <c r="U40" s="66">
        <v>0</v>
      </c>
      <c r="V40" s="66">
        <v>301069396.89999998</v>
      </c>
    </row>
    <row r="41" spans="1:22" ht="17.25" customHeight="1" x14ac:dyDescent="0.3">
      <c r="A41" s="59" t="s">
        <v>177</v>
      </c>
      <c r="B41" s="66">
        <v>10685228</v>
      </c>
      <c r="C41" s="66">
        <v>64952817.200000003</v>
      </c>
      <c r="D41" s="66">
        <v>2042149.6</v>
      </c>
      <c r="E41" s="66">
        <v>11606279.300000001</v>
      </c>
      <c r="F41" s="66">
        <v>521680.3</v>
      </c>
      <c r="G41" s="66">
        <v>9732835.1999999993</v>
      </c>
      <c r="H41" s="66">
        <v>14202546.1</v>
      </c>
      <c r="I41" s="66">
        <v>9575353.6999999993</v>
      </c>
      <c r="J41" s="66">
        <v>1598504.8</v>
      </c>
      <c r="K41" s="66">
        <v>2074986.2</v>
      </c>
      <c r="L41" s="66">
        <v>180290.9</v>
      </c>
      <c r="M41" s="66">
        <v>1277022.6000000001</v>
      </c>
      <c r="N41" s="66">
        <v>3544051.3</v>
      </c>
      <c r="O41" s="66">
        <v>2890365.6</v>
      </c>
      <c r="P41" s="66">
        <v>16663091.6</v>
      </c>
      <c r="Q41" s="66">
        <v>6382125.7999999998</v>
      </c>
      <c r="R41" s="66">
        <v>10510291.9</v>
      </c>
      <c r="S41" s="66">
        <v>1970644.9</v>
      </c>
      <c r="T41" s="66">
        <v>313130.5</v>
      </c>
      <c r="U41" s="66">
        <v>0</v>
      </c>
      <c r="V41" s="66">
        <v>170723395.5</v>
      </c>
    </row>
    <row r="42" spans="1:22" ht="17.25" customHeight="1" x14ac:dyDescent="0.3">
      <c r="A42" s="59" t="s">
        <v>178</v>
      </c>
      <c r="B42" s="66">
        <v>36441114.399999999</v>
      </c>
      <c r="C42" s="66">
        <v>838136559.10000002</v>
      </c>
      <c r="D42" s="66">
        <v>27824990.199999999</v>
      </c>
      <c r="E42" s="66">
        <v>13094289.199999999</v>
      </c>
      <c r="F42" s="66">
        <v>1888142.4</v>
      </c>
      <c r="G42" s="66">
        <v>31485457.699999999</v>
      </c>
      <c r="H42" s="66">
        <v>45190422.5</v>
      </c>
      <c r="I42" s="66">
        <v>39809570.700000003</v>
      </c>
      <c r="J42" s="66">
        <v>4575077</v>
      </c>
      <c r="K42" s="66">
        <v>3964767.8</v>
      </c>
      <c r="L42" s="66">
        <v>712661.7</v>
      </c>
      <c r="M42" s="66">
        <v>25498250.100000001</v>
      </c>
      <c r="N42" s="66">
        <v>13398815.199999999</v>
      </c>
      <c r="O42" s="66">
        <v>12897287.199999999</v>
      </c>
      <c r="P42" s="66">
        <v>31257693.800000001</v>
      </c>
      <c r="Q42" s="66">
        <v>17282773.199999999</v>
      </c>
      <c r="R42" s="66">
        <v>28914189.899999999</v>
      </c>
      <c r="S42" s="66">
        <v>6128057.4000000004</v>
      </c>
      <c r="T42" s="66">
        <v>1168596.3</v>
      </c>
      <c r="U42" s="66">
        <v>0</v>
      </c>
      <c r="V42" s="66">
        <v>1179668716</v>
      </c>
    </row>
    <row r="43" spans="1:22" ht="14.4" x14ac:dyDescent="0.3">
      <c r="A43" s="59" t="s">
        <v>179</v>
      </c>
      <c r="B43" s="66">
        <v>4125040.1</v>
      </c>
      <c r="C43" s="66">
        <v>5624621.7000000002</v>
      </c>
      <c r="D43" s="66">
        <v>3095081.3</v>
      </c>
      <c r="E43" s="66">
        <v>2551009</v>
      </c>
      <c r="F43" s="66">
        <v>341314.3</v>
      </c>
      <c r="G43" s="66">
        <v>6604668.2999999998</v>
      </c>
      <c r="H43" s="66">
        <v>4102057.6</v>
      </c>
      <c r="I43" s="66">
        <v>8086209.7999999998</v>
      </c>
      <c r="J43" s="66">
        <v>475658.3</v>
      </c>
      <c r="K43" s="66">
        <v>842924.8</v>
      </c>
      <c r="L43" s="66">
        <v>68808</v>
      </c>
      <c r="M43" s="66">
        <v>2776894.2</v>
      </c>
      <c r="N43" s="66">
        <v>588719.9</v>
      </c>
      <c r="O43" s="66">
        <v>652869.1</v>
      </c>
      <c r="P43" s="66">
        <v>7661893.7000000002</v>
      </c>
      <c r="Q43" s="66">
        <v>2598429.6</v>
      </c>
      <c r="R43" s="66">
        <v>4765831.5</v>
      </c>
      <c r="S43" s="66">
        <v>442923.9</v>
      </c>
      <c r="T43" s="66">
        <v>403808.9</v>
      </c>
      <c r="U43" s="66">
        <v>0</v>
      </c>
      <c r="V43" s="66">
        <v>55808764</v>
      </c>
    </row>
    <row r="44" spans="1:22" ht="17.25" customHeight="1" x14ac:dyDescent="0.3">
      <c r="A44" s="59" t="s">
        <v>180</v>
      </c>
      <c r="B44" s="66">
        <v>1980669.6</v>
      </c>
      <c r="C44" s="66">
        <v>31491354.800000001</v>
      </c>
      <c r="D44" s="66">
        <v>223926.3</v>
      </c>
      <c r="E44" s="66">
        <v>10416049.1</v>
      </c>
      <c r="F44" s="66">
        <v>575962.80000000005</v>
      </c>
      <c r="G44" s="66">
        <v>5669280.2000000002</v>
      </c>
      <c r="H44" s="66">
        <v>4915033.2</v>
      </c>
      <c r="I44" s="66">
        <v>3359550.7</v>
      </c>
      <c r="J44" s="66">
        <v>313005.90000000002</v>
      </c>
      <c r="K44" s="66">
        <v>508533.5</v>
      </c>
      <c r="L44" s="66">
        <v>225167.6</v>
      </c>
      <c r="M44" s="66">
        <v>453909.1</v>
      </c>
      <c r="N44" s="66">
        <v>1351293</v>
      </c>
      <c r="O44" s="66">
        <v>243673.7</v>
      </c>
      <c r="P44" s="66">
        <v>7414309.2000000002</v>
      </c>
      <c r="Q44" s="66">
        <v>3612365</v>
      </c>
      <c r="R44" s="66">
        <v>4526819.7</v>
      </c>
      <c r="S44" s="66">
        <v>567610.4</v>
      </c>
      <c r="T44" s="66">
        <v>294935.3</v>
      </c>
      <c r="U44" s="66">
        <v>0</v>
      </c>
      <c r="V44" s="66">
        <v>78143449.299999997</v>
      </c>
    </row>
    <row r="45" spans="1:22" ht="14.4" x14ac:dyDescent="0.3">
      <c r="A45" s="59" t="s">
        <v>181</v>
      </c>
      <c r="B45" s="66">
        <v>285733111.89999998</v>
      </c>
      <c r="C45" s="66">
        <v>717541153.39999998</v>
      </c>
      <c r="D45" s="66">
        <v>1863440959.3</v>
      </c>
      <c r="E45" s="66">
        <v>280260196.19999999</v>
      </c>
      <c r="F45" s="66">
        <v>76219693.299999997</v>
      </c>
      <c r="G45" s="66">
        <v>523279740.39999998</v>
      </c>
      <c r="H45" s="66">
        <v>1182836080.3</v>
      </c>
      <c r="I45" s="66">
        <v>943534620.39999998</v>
      </c>
      <c r="J45" s="66">
        <v>100082461.40000001</v>
      </c>
      <c r="K45" s="66">
        <v>285079531</v>
      </c>
      <c r="L45" s="66">
        <v>33467789.399999999</v>
      </c>
      <c r="M45" s="66">
        <v>658048395.60000002</v>
      </c>
      <c r="N45" s="66">
        <v>428691514.10000002</v>
      </c>
      <c r="O45" s="66">
        <v>279701320.19999999</v>
      </c>
      <c r="P45" s="66">
        <v>396713165.10000002</v>
      </c>
      <c r="Q45" s="66">
        <v>310661551.10000002</v>
      </c>
      <c r="R45" s="66">
        <v>484889218.60000002</v>
      </c>
      <c r="S45" s="66">
        <v>114655880.09999999</v>
      </c>
      <c r="T45" s="66">
        <v>50353898</v>
      </c>
      <c r="U45" s="66">
        <v>0</v>
      </c>
      <c r="V45" s="66">
        <v>9015190280.1000004</v>
      </c>
    </row>
    <row r="46" spans="1:22" ht="17.25" customHeight="1" x14ac:dyDescent="0.3">
      <c r="A46" s="59" t="s">
        <v>182</v>
      </c>
      <c r="B46" s="66">
        <v>17193076.600000001</v>
      </c>
      <c r="C46" s="66">
        <v>47957433.5</v>
      </c>
      <c r="D46" s="66">
        <v>58029500.700000003</v>
      </c>
      <c r="E46" s="66">
        <v>7884863.0999999996</v>
      </c>
      <c r="F46" s="66">
        <v>2483991.2000000002</v>
      </c>
      <c r="G46" s="66">
        <v>9776615.1999999993</v>
      </c>
      <c r="H46" s="66">
        <v>14576203.199999999</v>
      </c>
      <c r="I46" s="66">
        <v>31706803.800000001</v>
      </c>
      <c r="J46" s="66">
        <v>2648879.4</v>
      </c>
      <c r="K46" s="66">
        <v>3414293.7</v>
      </c>
      <c r="L46" s="66">
        <v>770276</v>
      </c>
      <c r="M46" s="66">
        <v>14761319.9</v>
      </c>
      <c r="N46" s="66">
        <v>5573965.5</v>
      </c>
      <c r="O46" s="66">
        <v>4948733.0999999996</v>
      </c>
      <c r="P46" s="66">
        <v>24368629.600000001</v>
      </c>
      <c r="Q46" s="66">
        <v>11302725.4</v>
      </c>
      <c r="R46" s="66">
        <v>19681471.5</v>
      </c>
      <c r="S46" s="66">
        <v>2367290.7000000002</v>
      </c>
      <c r="T46" s="66">
        <v>566362.69999999995</v>
      </c>
      <c r="U46" s="66">
        <v>0</v>
      </c>
      <c r="V46" s="66">
        <v>280012434.60000002</v>
      </c>
    </row>
    <row r="47" spans="1:22" ht="17.25" customHeight="1" x14ac:dyDescent="0.3">
      <c r="A47" s="59" t="s">
        <v>183</v>
      </c>
      <c r="B47" s="66">
        <v>9683888.1999999993</v>
      </c>
      <c r="C47" s="66">
        <v>293664498.89999998</v>
      </c>
      <c r="D47" s="66">
        <v>76451957.900000006</v>
      </c>
      <c r="E47" s="66">
        <v>16502355.699999999</v>
      </c>
      <c r="F47" s="66">
        <v>2901268.4</v>
      </c>
      <c r="G47" s="66">
        <v>38250636.5</v>
      </c>
      <c r="H47" s="66">
        <v>31459048.899999999</v>
      </c>
      <c r="I47" s="66">
        <v>46093318.700000003</v>
      </c>
      <c r="J47" s="66">
        <v>4094399</v>
      </c>
      <c r="K47" s="66">
        <v>7809240.2000000002</v>
      </c>
      <c r="L47" s="66">
        <v>1001540.4</v>
      </c>
      <c r="M47" s="66">
        <v>11549631.9</v>
      </c>
      <c r="N47" s="66">
        <v>12308415.9</v>
      </c>
      <c r="O47" s="66">
        <v>25064551.100000001</v>
      </c>
      <c r="P47" s="66">
        <v>35456885</v>
      </c>
      <c r="Q47" s="66">
        <v>19989765.899999999</v>
      </c>
      <c r="R47" s="66">
        <v>27928755.100000001</v>
      </c>
      <c r="S47" s="66">
        <v>3856992.8</v>
      </c>
      <c r="T47" s="66">
        <v>1668565.1</v>
      </c>
      <c r="U47" s="66">
        <v>0</v>
      </c>
      <c r="V47" s="66">
        <v>665735715.70000005</v>
      </c>
    </row>
    <row r="48" spans="1:22" ht="17.25" customHeight="1" x14ac:dyDescent="0.3">
      <c r="A48" s="59" t="s">
        <v>184</v>
      </c>
      <c r="B48" s="66">
        <v>34745814</v>
      </c>
      <c r="C48" s="66">
        <v>280035756.80000001</v>
      </c>
      <c r="D48" s="66">
        <v>141624605.80000001</v>
      </c>
      <c r="E48" s="66">
        <v>15594268.800000001</v>
      </c>
      <c r="F48" s="66">
        <v>3282959.6</v>
      </c>
      <c r="G48" s="66">
        <v>36075492.399999999</v>
      </c>
      <c r="H48" s="66">
        <v>53554086.399999999</v>
      </c>
      <c r="I48" s="66">
        <v>76531345.900000006</v>
      </c>
      <c r="J48" s="66">
        <v>8035313.5999999996</v>
      </c>
      <c r="K48" s="66">
        <v>8247134.2000000002</v>
      </c>
      <c r="L48" s="66">
        <v>1733156.9</v>
      </c>
      <c r="M48" s="66">
        <v>31252550.300000001</v>
      </c>
      <c r="N48" s="66">
        <v>9202181.1999999993</v>
      </c>
      <c r="O48" s="66">
        <v>10092092.300000001</v>
      </c>
      <c r="P48" s="66">
        <v>43401419.600000001</v>
      </c>
      <c r="Q48" s="66">
        <v>22369069.699999999</v>
      </c>
      <c r="R48" s="66">
        <v>36903284.5</v>
      </c>
      <c r="S48" s="66">
        <v>4373126.4000000004</v>
      </c>
      <c r="T48" s="66">
        <v>2193347.7999999998</v>
      </c>
      <c r="U48" s="66">
        <v>0</v>
      </c>
      <c r="V48" s="66">
        <v>819247006.10000002</v>
      </c>
    </row>
    <row r="49" spans="1:22" ht="17.25" customHeight="1" x14ac:dyDescent="0.3">
      <c r="A49" s="59" t="s">
        <v>185</v>
      </c>
      <c r="B49" s="66">
        <v>2261972</v>
      </c>
      <c r="C49" s="66">
        <v>253845301.59999999</v>
      </c>
      <c r="D49" s="66">
        <v>590000.19999999995</v>
      </c>
      <c r="E49" s="66">
        <v>2116014.9</v>
      </c>
      <c r="F49" s="66">
        <v>175783.8</v>
      </c>
      <c r="G49" s="66">
        <v>10717823.9</v>
      </c>
      <c r="H49" s="66">
        <v>1986044.5</v>
      </c>
      <c r="I49" s="66">
        <v>17563531.600000001</v>
      </c>
      <c r="J49" s="66">
        <v>397748.4</v>
      </c>
      <c r="K49" s="66">
        <v>1301760</v>
      </c>
      <c r="L49" s="66">
        <v>9607.2999999999993</v>
      </c>
      <c r="M49" s="66">
        <v>1544581.9</v>
      </c>
      <c r="N49" s="66">
        <v>1216043.2</v>
      </c>
      <c r="O49" s="66">
        <v>1943920.3</v>
      </c>
      <c r="P49" s="66">
        <v>3684645.2</v>
      </c>
      <c r="Q49" s="66">
        <v>2073069.5</v>
      </c>
      <c r="R49" s="66">
        <v>3122868.9</v>
      </c>
      <c r="S49" s="66">
        <v>415741.5</v>
      </c>
      <c r="T49" s="66">
        <v>247137</v>
      </c>
      <c r="U49" s="66">
        <v>0</v>
      </c>
      <c r="V49" s="66">
        <v>305213595.69999999</v>
      </c>
    </row>
    <row r="50" spans="1:22" ht="17.25" customHeight="1" x14ac:dyDescent="0.3">
      <c r="A50" s="59" t="s">
        <v>186</v>
      </c>
      <c r="B50" s="66">
        <v>32483842</v>
      </c>
      <c r="C50" s="66">
        <v>26190455.199999999</v>
      </c>
      <c r="D50" s="66">
        <v>141034605.59999999</v>
      </c>
      <c r="E50" s="66">
        <v>13478253.800000001</v>
      </c>
      <c r="F50" s="66">
        <v>3107175.8</v>
      </c>
      <c r="G50" s="66">
        <v>25357668.600000001</v>
      </c>
      <c r="H50" s="66">
        <v>51568041.899999999</v>
      </c>
      <c r="I50" s="66">
        <v>58967814.200000003</v>
      </c>
      <c r="J50" s="66">
        <v>7637565.2999999998</v>
      </c>
      <c r="K50" s="66">
        <v>6945374.2000000002</v>
      </c>
      <c r="L50" s="66">
        <v>1723549.6</v>
      </c>
      <c r="M50" s="66">
        <v>29707968.300000001</v>
      </c>
      <c r="N50" s="66">
        <v>7986138</v>
      </c>
      <c r="O50" s="66">
        <v>8148172</v>
      </c>
      <c r="P50" s="66">
        <v>39716774.399999999</v>
      </c>
      <c r="Q50" s="66">
        <v>20296000.199999999</v>
      </c>
      <c r="R50" s="66">
        <v>33780415.600000001</v>
      </c>
      <c r="S50" s="66">
        <v>3957384.9</v>
      </c>
      <c r="T50" s="66">
        <v>1946210.8</v>
      </c>
      <c r="U50" s="66">
        <v>0</v>
      </c>
      <c r="V50" s="66">
        <v>514033410.5</v>
      </c>
    </row>
    <row r="51" spans="1:22" ht="17.25" customHeight="1" x14ac:dyDescent="0.3">
      <c r="A51" s="59" t="s">
        <v>187</v>
      </c>
      <c r="B51" s="66">
        <v>23623520.600000001</v>
      </c>
      <c r="C51" s="66">
        <v>265955.8</v>
      </c>
      <c r="D51" s="66">
        <v>246177335.80000001</v>
      </c>
      <c r="E51" s="66">
        <v>16561408.9</v>
      </c>
      <c r="F51" s="66">
        <v>4214559.3</v>
      </c>
      <c r="G51" s="66">
        <v>37986638.600000001</v>
      </c>
      <c r="H51" s="66">
        <v>70298512.799999997</v>
      </c>
      <c r="I51" s="66">
        <v>66447532.600000001</v>
      </c>
      <c r="J51" s="66">
        <v>3384374.2</v>
      </c>
      <c r="K51" s="66">
        <v>9518403.5999999996</v>
      </c>
      <c r="L51" s="66">
        <v>1552245</v>
      </c>
      <c r="M51" s="66">
        <v>15875464.699999999</v>
      </c>
      <c r="N51" s="66">
        <v>10045741.699999999</v>
      </c>
      <c r="O51" s="66">
        <v>7593062.7999999998</v>
      </c>
      <c r="P51" s="66">
        <v>27537351.399999999</v>
      </c>
      <c r="Q51" s="66">
        <v>13563103.5</v>
      </c>
      <c r="R51" s="66">
        <v>21111492.100000001</v>
      </c>
      <c r="S51" s="66">
        <v>4354897.7</v>
      </c>
      <c r="T51" s="66">
        <v>2518751.2999999998</v>
      </c>
      <c r="U51" s="66">
        <v>0</v>
      </c>
      <c r="V51" s="66">
        <v>582630352.5</v>
      </c>
    </row>
    <row r="52" spans="1:22" ht="17.25" customHeight="1" x14ac:dyDescent="0.3">
      <c r="A52" s="59" t="s">
        <v>188</v>
      </c>
      <c r="B52" s="66">
        <v>29110298</v>
      </c>
      <c r="C52" s="66">
        <v>15280629.800000001</v>
      </c>
      <c r="D52" s="66">
        <v>104336949.8</v>
      </c>
      <c r="E52" s="66">
        <v>20722484.899999999</v>
      </c>
      <c r="F52" s="66">
        <v>3750296.6</v>
      </c>
      <c r="G52" s="66">
        <v>37473775.5</v>
      </c>
      <c r="H52" s="66">
        <v>55023047.700000003</v>
      </c>
      <c r="I52" s="66">
        <v>39470192.100000001</v>
      </c>
      <c r="J52" s="66">
        <v>4921156.0999999996</v>
      </c>
      <c r="K52" s="66">
        <v>8861838.1999999993</v>
      </c>
      <c r="L52" s="66">
        <v>1546942.4</v>
      </c>
      <c r="M52" s="66">
        <v>45299100.5</v>
      </c>
      <c r="N52" s="66">
        <v>14107468.6</v>
      </c>
      <c r="O52" s="66">
        <v>12782421.699999999</v>
      </c>
      <c r="P52" s="66">
        <v>27523664.899999999</v>
      </c>
      <c r="Q52" s="66">
        <v>14357465.1</v>
      </c>
      <c r="R52" s="66">
        <v>20122765.699999999</v>
      </c>
      <c r="S52" s="66">
        <v>3743495.3</v>
      </c>
      <c r="T52" s="66">
        <v>2420948.7000000002</v>
      </c>
      <c r="U52" s="66">
        <v>0</v>
      </c>
      <c r="V52" s="66">
        <v>460854941.60000002</v>
      </c>
    </row>
    <row r="53" spans="1:22" ht="17.25" customHeight="1" x14ac:dyDescent="0.3">
      <c r="A53" s="59" t="s">
        <v>189</v>
      </c>
      <c r="B53" s="66">
        <v>54540730.899999999</v>
      </c>
      <c r="C53" s="66">
        <v>7617932.5999999996</v>
      </c>
      <c r="D53" s="66">
        <v>345244602.89999998</v>
      </c>
      <c r="E53" s="66">
        <v>60495145</v>
      </c>
      <c r="F53" s="66">
        <v>6896061.4000000004</v>
      </c>
      <c r="G53" s="66">
        <v>116213403.5</v>
      </c>
      <c r="H53" s="66">
        <v>121356031.8</v>
      </c>
      <c r="I53" s="66">
        <v>145206978.5</v>
      </c>
      <c r="J53" s="66">
        <v>7724422</v>
      </c>
      <c r="K53" s="66">
        <v>6420049.2999999998</v>
      </c>
      <c r="L53" s="66">
        <v>1603302</v>
      </c>
      <c r="M53" s="66">
        <v>74363958.700000003</v>
      </c>
      <c r="N53" s="66">
        <v>28426692.100000001</v>
      </c>
      <c r="O53" s="66">
        <v>19430300.5</v>
      </c>
      <c r="P53" s="66">
        <v>33549954.600000001</v>
      </c>
      <c r="Q53" s="66">
        <v>23394903.100000001</v>
      </c>
      <c r="R53" s="66">
        <v>39503136.299999997</v>
      </c>
      <c r="S53" s="66">
        <v>9397087</v>
      </c>
      <c r="T53" s="66">
        <v>3051213.3</v>
      </c>
      <c r="U53" s="66">
        <v>0</v>
      </c>
      <c r="V53" s="66">
        <v>1104435905.5999999</v>
      </c>
    </row>
    <row r="54" spans="1:22" ht="17.25" customHeight="1" x14ac:dyDescent="0.3">
      <c r="A54" s="59" t="s">
        <v>190</v>
      </c>
      <c r="B54" s="66">
        <v>69473018.599999994</v>
      </c>
      <c r="C54" s="66">
        <v>57891440.5</v>
      </c>
      <c r="D54" s="66">
        <v>55451762.799999997</v>
      </c>
      <c r="E54" s="66">
        <v>17265679.5</v>
      </c>
      <c r="F54" s="66">
        <v>5133307.2</v>
      </c>
      <c r="G54" s="66">
        <v>33972183.5</v>
      </c>
      <c r="H54" s="66">
        <v>43953680</v>
      </c>
      <c r="I54" s="66">
        <v>51725752.100000001</v>
      </c>
      <c r="J54" s="66">
        <v>8177221.5</v>
      </c>
      <c r="K54" s="66">
        <v>6339447.5</v>
      </c>
      <c r="L54" s="66">
        <v>1107067.5</v>
      </c>
      <c r="M54" s="66">
        <v>16710392.800000001</v>
      </c>
      <c r="N54" s="66">
        <v>12055517.5</v>
      </c>
      <c r="O54" s="66">
        <v>8945288.9000000004</v>
      </c>
      <c r="P54" s="66">
        <v>37332950.899999999</v>
      </c>
      <c r="Q54" s="66">
        <v>16615192.6</v>
      </c>
      <c r="R54" s="66">
        <v>32534033</v>
      </c>
      <c r="S54" s="66">
        <v>5177409.0999999996</v>
      </c>
      <c r="T54" s="66">
        <v>2686543.7</v>
      </c>
      <c r="U54" s="66">
        <v>0</v>
      </c>
      <c r="V54" s="66">
        <v>482547889.30000001</v>
      </c>
    </row>
    <row r="55" spans="1:22" ht="17.25" customHeight="1" x14ac:dyDescent="0.3">
      <c r="A55" s="59" t="s">
        <v>191</v>
      </c>
      <c r="B55" s="66">
        <v>20314394.5</v>
      </c>
      <c r="C55" s="66">
        <v>1157892.2</v>
      </c>
      <c r="D55" s="66">
        <v>87095351.400000006</v>
      </c>
      <c r="E55" s="66">
        <v>16197421.5</v>
      </c>
      <c r="F55" s="66">
        <v>2443849.1</v>
      </c>
      <c r="G55" s="66">
        <v>18523562.300000001</v>
      </c>
      <c r="H55" s="66">
        <v>26337639.600000001</v>
      </c>
      <c r="I55" s="66">
        <v>19024058</v>
      </c>
      <c r="J55" s="66">
        <v>3142423.8</v>
      </c>
      <c r="K55" s="66">
        <v>3733675.1</v>
      </c>
      <c r="L55" s="66">
        <v>567653</v>
      </c>
      <c r="M55" s="66">
        <v>17604346</v>
      </c>
      <c r="N55" s="66">
        <v>4237995.0999999996</v>
      </c>
      <c r="O55" s="66">
        <v>2125010.7000000002</v>
      </c>
      <c r="P55" s="66">
        <v>14839616.199999999</v>
      </c>
      <c r="Q55" s="66">
        <v>8382835.7999999998</v>
      </c>
      <c r="R55" s="66">
        <v>12134722.300000001</v>
      </c>
      <c r="S55" s="66">
        <v>3212243.1</v>
      </c>
      <c r="T55" s="66">
        <v>933289.9</v>
      </c>
      <c r="U55" s="66">
        <v>0</v>
      </c>
      <c r="V55" s="66">
        <v>262007979.69999999</v>
      </c>
    </row>
    <row r="56" spans="1:22" ht="17.25" customHeight="1" x14ac:dyDescent="0.3">
      <c r="A56" s="59" t="s">
        <v>192</v>
      </c>
      <c r="B56" s="66">
        <v>19594469.399999999</v>
      </c>
      <c r="C56" s="66">
        <v>661761.5</v>
      </c>
      <c r="D56" s="66">
        <v>27902728.699999999</v>
      </c>
      <c r="E56" s="66">
        <v>5960466.2999999998</v>
      </c>
      <c r="F56" s="66">
        <v>2820212.8</v>
      </c>
      <c r="G56" s="66">
        <v>10714151.6</v>
      </c>
      <c r="H56" s="66">
        <v>25789512.699999999</v>
      </c>
      <c r="I56" s="66">
        <v>14904687.300000001</v>
      </c>
      <c r="J56" s="66">
        <v>2663738.5</v>
      </c>
      <c r="K56" s="66">
        <v>4708458.2</v>
      </c>
      <c r="L56" s="66">
        <v>651162</v>
      </c>
      <c r="M56" s="66">
        <v>6359482.7999999998</v>
      </c>
      <c r="N56" s="66">
        <v>1906146</v>
      </c>
      <c r="O56" s="66">
        <v>2463961.9</v>
      </c>
      <c r="P56" s="66">
        <v>16228326.699999999</v>
      </c>
      <c r="Q56" s="66">
        <v>6894283.2000000002</v>
      </c>
      <c r="R56" s="66">
        <v>10853638.5</v>
      </c>
      <c r="S56" s="66">
        <v>1878178.8</v>
      </c>
      <c r="T56" s="66">
        <v>1273138.7</v>
      </c>
      <c r="U56" s="66">
        <v>0</v>
      </c>
      <c r="V56" s="66">
        <v>164228505.69999999</v>
      </c>
    </row>
    <row r="57" spans="1:22" ht="17.25" customHeight="1" x14ac:dyDescent="0.3">
      <c r="A57" s="59" t="s">
        <v>193</v>
      </c>
      <c r="B57" s="66">
        <v>7453901</v>
      </c>
      <c r="C57" s="66">
        <v>13007851.800000001</v>
      </c>
      <c r="D57" s="66">
        <v>721126163.5</v>
      </c>
      <c r="E57" s="66">
        <v>103076102.5</v>
      </c>
      <c r="F57" s="66">
        <v>42293187.700000003</v>
      </c>
      <c r="G57" s="66">
        <v>184293281.19999999</v>
      </c>
      <c r="H57" s="66">
        <v>740488317.29999995</v>
      </c>
      <c r="I57" s="66">
        <v>452423951.39999998</v>
      </c>
      <c r="J57" s="66">
        <v>55290533.299999997</v>
      </c>
      <c r="K57" s="66">
        <v>226026991</v>
      </c>
      <c r="L57" s="66">
        <v>22934444.199999999</v>
      </c>
      <c r="M57" s="66">
        <v>424272148</v>
      </c>
      <c r="N57" s="66">
        <v>330827390.69999999</v>
      </c>
      <c r="O57" s="66">
        <v>186255897.09999999</v>
      </c>
      <c r="P57" s="66">
        <v>136474366.09999999</v>
      </c>
      <c r="Q57" s="66">
        <v>173792206.80000001</v>
      </c>
      <c r="R57" s="66">
        <v>264115919.69999999</v>
      </c>
      <c r="S57" s="66">
        <v>76295159.200000003</v>
      </c>
      <c r="T57" s="66">
        <v>33041736.800000001</v>
      </c>
      <c r="U57" s="66">
        <v>0</v>
      </c>
      <c r="V57" s="66">
        <v>4193489549.4000001</v>
      </c>
    </row>
    <row r="58" spans="1:22" ht="14.4" x14ac:dyDescent="0.3">
      <c r="A58" s="59" t="s">
        <v>194</v>
      </c>
      <c r="B58" s="66">
        <v>576067382.79999995</v>
      </c>
      <c r="C58" s="66">
        <v>405712748.10000002</v>
      </c>
      <c r="D58" s="66">
        <v>889493408.60000002</v>
      </c>
      <c r="E58" s="66">
        <v>174546001.69999999</v>
      </c>
      <c r="F58" s="66">
        <v>49955412.299999997</v>
      </c>
      <c r="G58" s="66">
        <v>384141260</v>
      </c>
      <c r="H58" s="66">
        <v>908642774.89999998</v>
      </c>
      <c r="I58" s="66">
        <v>628392999.70000005</v>
      </c>
      <c r="J58" s="66">
        <v>129300056.3</v>
      </c>
      <c r="K58" s="66">
        <v>131019329.09999999</v>
      </c>
      <c r="L58" s="66">
        <v>14703631.9</v>
      </c>
      <c r="M58" s="66">
        <v>357777657</v>
      </c>
      <c r="N58" s="66">
        <v>150122586</v>
      </c>
      <c r="O58" s="66">
        <v>125605751.8</v>
      </c>
      <c r="P58" s="66">
        <v>312937691.5</v>
      </c>
      <c r="Q58" s="66">
        <v>200276022</v>
      </c>
      <c r="R58" s="66">
        <v>307269685.80000001</v>
      </c>
      <c r="S58" s="66">
        <v>63783217.899999999</v>
      </c>
      <c r="T58" s="66">
        <v>39187378</v>
      </c>
      <c r="U58" s="66">
        <v>0</v>
      </c>
      <c r="V58" s="66">
        <v>5848934995.3000002</v>
      </c>
    </row>
    <row r="59" spans="1:22" ht="17.25" customHeight="1" x14ac:dyDescent="0.3">
      <c r="A59" s="59" t="s">
        <v>195</v>
      </c>
      <c r="B59" s="66">
        <v>14818597.199999999</v>
      </c>
      <c r="C59" s="66">
        <v>1760669.6</v>
      </c>
      <c r="D59" s="66">
        <v>18210403.399999999</v>
      </c>
      <c r="E59" s="66">
        <v>1650285.8</v>
      </c>
      <c r="F59" s="66">
        <v>802263</v>
      </c>
      <c r="G59" s="66">
        <v>7311614</v>
      </c>
      <c r="H59" s="66">
        <v>14975229.699999999</v>
      </c>
      <c r="I59" s="66">
        <v>5334423.3</v>
      </c>
      <c r="J59" s="66">
        <v>1931801.3</v>
      </c>
      <c r="K59" s="66">
        <v>2444027.2999999998</v>
      </c>
      <c r="L59" s="66">
        <v>81133.3</v>
      </c>
      <c r="M59" s="66">
        <v>9462344.5999999996</v>
      </c>
      <c r="N59" s="66">
        <v>3134930.3</v>
      </c>
      <c r="O59" s="66">
        <v>2938899.2</v>
      </c>
      <c r="P59" s="66">
        <v>9166207</v>
      </c>
      <c r="Q59" s="66">
        <v>5844864.5</v>
      </c>
      <c r="R59" s="66">
        <v>7173570.0999999996</v>
      </c>
      <c r="S59" s="66">
        <v>1012519.3</v>
      </c>
      <c r="T59" s="66">
        <v>363867.1</v>
      </c>
      <c r="U59" s="66">
        <v>0</v>
      </c>
      <c r="V59" s="66">
        <v>108417650</v>
      </c>
    </row>
    <row r="60" spans="1:22" ht="17.25" customHeight="1" x14ac:dyDescent="0.3">
      <c r="A60" s="59" t="s">
        <v>196</v>
      </c>
      <c r="B60" s="66">
        <v>19082391.699999999</v>
      </c>
      <c r="C60" s="66">
        <v>926212.2</v>
      </c>
      <c r="D60" s="66">
        <v>559410.4</v>
      </c>
      <c r="E60" s="66">
        <v>805895.6</v>
      </c>
      <c r="F60" s="66">
        <v>243205.4</v>
      </c>
      <c r="G60" s="66">
        <v>4450892.9000000004</v>
      </c>
      <c r="H60" s="66">
        <v>4285609.2</v>
      </c>
      <c r="I60" s="66">
        <v>20006818.199999999</v>
      </c>
      <c r="J60" s="66">
        <v>192670.9</v>
      </c>
      <c r="K60" s="66">
        <v>1656581.5</v>
      </c>
      <c r="L60" s="66">
        <v>107431.1</v>
      </c>
      <c r="M60" s="66">
        <v>2713943.1</v>
      </c>
      <c r="N60" s="66">
        <v>774444.4</v>
      </c>
      <c r="O60" s="66">
        <v>910125.4</v>
      </c>
      <c r="P60" s="66">
        <v>7629042.2999999998</v>
      </c>
      <c r="Q60" s="66">
        <v>4276494.8</v>
      </c>
      <c r="R60" s="66">
        <v>4442631.8</v>
      </c>
      <c r="S60" s="66">
        <v>550258.9</v>
      </c>
      <c r="T60" s="66">
        <v>78108.7</v>
      </c>
      <c r="U60" s="66">
        <v>0</v>
      </c>
      <c r="V60" s="66">
        <v>73692168.799999997</v>
      </c>
    </row>
    <row r="61" spans="1:22" ht="17.25" customHeight="1" x14ac:dyDescent="0.3">
      <c r="A61" s="59" t="s">
        <v>197</v>
      </c>
      <c r="B61" s="66">
        <v>26135746.800000001</v>
      </c>
      <c r="C61" s="66">
        <v>10737656.9</v>
      </c>
      <c r="D61" s="66">
        <v>35938491.200000003</v>
      </c>
      <c r="E61" s="66">
        <v>17365248.600000001</v>
      </c>
      <c r="F61" s="66">
        <v>4529173</v>
      </c>
      <c r="G61" s="66">
        <v>43400840.299999997</v>
      </c>
      <c r="H61" s="66">
        <v>66856775.600000001</v>
      </c>
      <c r="I61" s="66">
        <v>22836614.100000001</v>
      </c>
      <c r="J61" s="66">
        <v>9851053.5</v>
      </c>
      <c r="K61" s="66">
        <v>8574616.9000000004</v>
      </c>
      <c r="L61" s="66">
        <v>791218.7</v>
      </c>
      <c r="M61" s="66">
        <v>30451245.399999999</v>
      </c>
      <c r="N61" s="66">
        <v>10123842.9</v>
      </c>
      <c r="O61" s="66">
        <v>8167040.7999999998</v>
      </c>
      <c r="P61" s="66">
        <v>37960885.299999997</v>
      </c>
      <c r="Q61" s="66">
        <v>15947941.5</v>
      </c>
      <c r="R61" s="66">
        <v>31638394.699999999</v>
      </c>
      <c r="S61" s="66">
        <v>5164569.8</v>
      </c>
      <c r="T61" s="66">
        <v>4827666.3</v>
      </c>
      <c r="U61" s="66">
        <v>0</v>
      </c>
      <c r="V61" s="66">
        <v>391299022.19999999</v>
      </c>
    </row>
    <row r="62" spans="1:22" ht="17.25" customHeight="1" x14ac:dyDescent="0.3">
      <c r="A62" s="59" t="s">
        <v>122</v>
      </c>
      <c r="B62" s="66">
        <v>247998917.40000001</v>
      </c>
      <c r="C62" s="66">
        <v>27684625</v>
      </c>
      <c r="D62" s="66">
        <v>274577716.89999998</v>
      </c>
      <c r="E62" s="66">
        <v>54717177.299999997</v>
      </c>
      <c r="F62" s="66">
        <v>20474539.899999999</v>
      </c>
      <c r="G62" s="66">
        <v>162879603.80000001</v>
      </c>
      <c r="H62" s="66">
        <v>404828742.30000001</v>
      </c>
      <c r="I62" s="66">
        <v>382284662</v>
      </c>
      <c r="J62" s="66">
        <v>82854646.200000003</v>
      </c>
      <c r="K62" s="66">
        <v>57734081.100000001</v>
      </c>
      <c r="L62" s="66">
        <v>6602265.7999999998</v>
      </c>
      <c r="M62" s="66">
        <v>141728049.5</v>
      </c>
      <c r="N62" s="66">
        <v>58449449.799999997</v>
      </c>
      <c r="O62" s="66">
        <v>60972306.200000003</v>
      </c>
      <c r="P62" s="66">
        <v>100367853.2</v>
      </c>
      <c r="Q62" s="66">
        <v>77172290.900000006</v>
      </c>
      <c r="R62" s="66">
        <v>126216249.7</v>
      </c>
      <c r="S62" s="66">
        <v>38179189.299999997</v>
      </c>
      <c r="T62" s="66">
        <v>18898308.899999999</v>
      </c>
      <c r="U62" s="66">
        <v>0</v>
      </c>
      <c r="V62" s="66">
        <v>2344620675.0999999</v>
      </c>
    </row>
    <row r="63" spans="1:22" ht="17.25" customHeight="1" x14ac:dyDescent="0.3">
      <c r="A63" s="59" t="s">
        <v>198</v>
      </c>
      <c r="B63" s="66">
        <v>28157638.699999999</v>
      </c>
      <c r="C63" s="66">
        <v>291716568.60000002</v>
      </c>
      <c r="D63" s="66">
        <v>15895313.800000001</v>
      </c>
      <c r="E63" s="66">
        <v>10637839.699999999</v>
      </c>
      <c r="F63" s="66">
        <v>2173524.4</v>
      </c>
      <c r="G63" s="66">
        <v>27099816</v>
      </c>
      <c r="H63" s="66">
        <v>37324573.899999999</v>
      </c>
      <c r="I63" s="66">
        <v>34744043.600000001</v>
      </c>
      <c r="J63" s="66">
        <v>5113415.3</v>
      </c>
      <c r="K63" s="66">
        <v>5195220.2</v>
      </c>
      <c r="L63" s="66">
        <v>959530.3</v>
      </c>
      <c r="M63" s="66">
        <v>18462514.300000001</v>
      </c>
      <c r="N63" s="66">
        <v>5188574.8</v>
      </c>
      <c r="O63" s="66">
        <v>10361292.5</v>
      </c>
      <c r="P63" s="66">
        <v>26430207.399999999</v>
      </c>
      <c r="Q63" s="66">
        <v>12105837.1</v>
      </c>
      <c r="R63" s="66">
        <v>18766776.300000001</v>
      </c>
      <c r="S63" s="66">
        <v>1847195.6</v>
      </c>
      <c r="T63" s="66">
        <v>1215815.8999999999</v>
      </c>
      <c r="U63" s="66">
        <v>0</v>
      </c>
      <c r="V63" s="66">
        <v>553395698.39999998</v>
      </c>
    </row>
    <row r="64" spans="1:22" ht="17.25" customHeight="1" x14ac:dyDescent="0.3">
      <c r="A64" s="59" t="s">
        <v>199</v>
      </c>
      <c r="B64" s="66">
        <v>89385774.099999994</v>
      </c>
      <c r="C64" s="66">
        <v>54318578.200000003</v>
      </c>
      <c r="D64" s="66">
        <v>236458752.80000001</v>
      </c>
      <c r="E64" s="66">
        <v>21095222.399999999</v>
      </c>
      <c r="F64" s="66">
        <v>6056521.5</v>
      </c>
      <c r="G64" s="66">
        <v>51683721.399999999</v>
      </c>
      <c r="H64" s="66">
        <v>112904390.8</v>
      </c>
      <c r="I64" s="66">
        <v>46727803</v>
      </c>
      <c r="J64" s="66">
        <v>6933793.7999999998</v>
      </c>
      <c r="K64" s="66">
        <v>21273947.300000001</v>
      </c>
      <c r="L64" s="66">
        <v>2235065.5</v>
      </c>
      <c r="M64" s="66">
        <v>31294596.800000001</v>
      </c>
      <c r="N64" s="66">
        <v>28955113</v>
      </c>
      <c r="O64" s="66">
        <v>14663109.1</v>
      </c>
      <c r="P64" s="66">
        <v>47625180.5</v>
      </c>
      <c r="Q64" s="66">
        <v>30466272.899999999</v>
      </c>
      <c r="R64" s="66">
        <v>38872118.700000003</v>
      </c>
      <c r="S64" s="66">
        <v>5756256.4000000004</v>
      </c>
      <c r="T64" s="66">
        <v>5322334.9000000004</v>
      </c>
      <c r="U64" s="66">
        <v>0</v>
      </c>
      <c r="V64" s="66">
        <v>852028553.10000002</v>
      </c>
    </row>
    <row r="65" spans="1:22" ht="17.25" customHeight="1" x14ac:dyDescent="0.3">
      <c r="A65" s="59" t="s">
        <v>200</v>
      </c>
      <c r="B65" s="66">
        <v>147801408.80000001</v>
      </c>
      <c r="C65" s="66">
        <v>17081915.100000001</v>
      </c>
      <c r="D65" s="66">
        <v>300967428.10000002</v>
      </c>
      <c r="E65" s="66">
        <v>64892587.899999999</v>
      </c>
      <c r="F65" s="66">
        <v>14365054.6</v>
      </c>
      <c r="G65" s="66">
        <v>82191074</v>
      </c>
      <c r="H65" s="66">
        <v>255482932.80000001</v>
      </c>
      <c r="I65" s="66">
        <v>112492748.90000001</v>
      </c>
      <c r="J65" s="66">
        <v>19012638.300000001</v>
      </c>
      <c r="K65" s="66">
        <v>32375418.899999999</v>
      </c>
      <c r="L65" s="66">
        <v>3864353.5</v>
      </c>
      <c r="M65" s="66">
        <v>117748731.40000001</v>
      </c>
      <c r="N65" s="66">
        <v>40924657.600000001</v>
      </c>
      <c r="O65" s="66">
        <v>24776713.300000001</v>
      </c>
      <c r="P65" s="66">
        <v>69500140.5</v>
      </c>
      <c r="Q65" s="66">
        <v>51296668.700000003</v>
      </c>
      <c r="R65" s="66">
        <v>74259432.299999997</v>
      </c>
      <c r="S65" s="66">
        <v>9314311.5</v>
      </c>
      <c r="T65" s="66">
        <v>7878384.0999999996</v>
      </c>
      <c r="U65" s="66">
        <v>0</v>
      </c>
      <c r="V65" s="66">
        <v>1446226600.2</v>
      </c>
    </row>
    <row r="66" spans="1:22" ht="17.25" customHeight="1" x14ac:dyDescent="0.3">
      <c r="A66" s="59" t="s">
        <v>201</v>
      </c>
      <c r="B66" s="66">
        <v>2686908.2</v>
      </c>
      <c r="C66" s="66">
        <v>1486522.5</v>
      </c>
      <c r="D66" s="66">
        <v>6885892.0999999996</v>
      </c>
      <c r="E66" s="66">
        <v>3381744.4</v>
      </c>
      <c r="F66" s="66">
        <v>1311130.5</v>
      </c>
      <c r="G66" s="66">
        <v>5123697.5999999996</v>
      </c>
      <c r="H66" s="66">
        <v>11984520.6</v>
      </c>
      <c r="I66" s="66">
        <v>3965886.5</v>
      </c>
      <c r="J66" s="66">
        <v>3410036.9</v>
      </c>
      <c r="K66" s="66">
        <v>1765435.9</v>
      </c>
      <c r="L66" s="66">
        <v>62633.7</v>
      </c>
      <c r="M66" s="66">
        <v>5916232</v>
      </c>
      <c r="N66" s="66">
        <v>2571573.2999999998</v>
      </c>
      <c r="O66" s="66">
        <v>2816265.2</v>
      </c>
      <c r="P66" s="66">
        <v>14258175.300000001</v>
      </c>
      <c r="Q66" s="66">
        <v>3165651.5</v>
      </c>
      <c r="R66" s="66">
        <v>5900512.2000000002</v>
      </c>
      <c r="S66" s="66">
        <v>1958917.1</v>
      </c>
      <c r="T66" s="66">
        <v>602892.19999999995</v>
      </c>
      <c r="U66" s="66">
        <v>0</v>
      </c>
      <c r="V66" s="66">
        <v>79254627.5</v>
      </c>
    </row>
    <row r="67" spans="1:22" ht="14.4" x14ac:dyDescent="0.3">
      <c r="A67" s="59" t="s">
        <v>202</v>
      </c>
      <c r="B67" s="66">
        <v>302160917.10000002</v>
      </c>
      <c r="C67" s="66">
        <v>13243903.5</v>
      </c>
      <c r="D67" s="66">
        <v>175423834.40000001</v>
      </c>
      <c r="E67" s="66">
        <v>62956441.5</v>
      </c>
      <c r="F67" s="66">
        <v>11414856.5</v>
      </c>
      <c r="G67" s="66">
        <v>220038110.59999999</v>
      </c>
      <c r="H67" s="66">
        <v>347696647</v>
      </c>
      <c r="I67" s="66">
        <v>116472618.90000001</v>
      </c>
      <c r="J67" s="66">
        <v>60913979.200000003</v>
      </c>
      <c r="K67" s="66">
        <v>46479531.299999997</v>
      </c>
      <c r="L67" s="66">
        <v>688103.5</v>
      </c>
      <c r="M67" s="66">
        <v>46873598.899999999</v>
      </c>
      <c r="N67" s="66">
        <v>22880557.699999999</v>
      </c>
      <c r="O67" s="66">
        <v>20619914.600000001</v>
      </c>
      <c r="P67" s="66">
        <v>186950343.40000001</v>
      </c>
      <c r="Q67" s="66">
        <v>125108077.8</v>
      </c>
      <c r="R67" s="66">
        <v>149367157.19999999</v>
      </c>
      <c r="S67" s="66">
        <v>19643862.5</v>
      </c>
      <c r="T67" s="66">
        <v>12924521.300000001</v>
      </c>
      <c r="U67" s="66">
        <v>0</v>
      </c>
      <c r="V67" s="66">
        <v>1941856976.9000001</v>
      </c>
    </row>
    <row r="68" spans="1:22" ht="17.25" customHeight="1" x14ac:dyDescent="0.3">
      <c r="A68" s="59" t="s">
        <v>203</v>
      </c>
      <c r="B68" s="66">
        <v>110043764.40000001</v>
      </c>
      <c r="C68" s="66">
        <v>3427599.3</v>
      </c>
      <c r="D68" s="66">
        <v>33082559.699999999</v>
      </c>
      <c r="E68" s="66">
        <v>11537520.9</v>
      </c>
      <c r="F68" s="66">
        <v>667279.1</v>
      </c>
      <c r="G68" s="66">
        <v>102224946.8</v>
      </c>
      <c r="H68" s="66">
        <v>144629269.30000001</v>
      </c>
      <c r="I68" s="66">
        <v>36790920</v>
      </c>
      <c r="J68" s="66">
        <v>31684137.100000001</v>
      </c>
      <c r="K68" s="66">
        <v>13638808.6</v>
      </c>
      <c r="L68" s="66">
        <v>1590</v>
      </c>
      <c r="M68" s="66">
        <v>6069459.5999999996</v>
      </c>
      <c r="N68" s="66">
        <v>2714338</v>
      </c>
      <c r="O68" s="66">
        <v>5826169.5999999996</v>
      </c>
      <c r="P68" s="66">
        <v>41339067.700000003</v>
      </c>
      <c r="Q68" s="66">
        <v>36273912.5</v>
      </c>
      <c r="R68" s="66">
        <v>34719328.399999999</v>
      </c>
      <c r="S68" s="66">
        <v>5264836.0999999996</v>
      </c>
      <c r="T68" s="66">
        <v>5127896.9000000004</v>
      </c>
      <c r="U68" s="66">
        <v>0</v>
      </c>
      <c r="V68" s="66">
        <v>625063404.10000002</v>
      </c>
    </row>
    <row r="69" spans="1:22" ht="17.25" customHeight="1" x14ac:dyDescent="0.3">
      <c r="A69" s="59" t="s">
        <v>204</v>
      </c>
      <c r="B69" s="66">
        <v>7044116.2999999998</v>
      </c>
      <c r="C69" s="66">
        <v>930242.3</v>
      </c>
      <c r="D69" s="66">
        <v>3004838.4</v>
      </c>
      <c r="E69" s="66">
        <v>1312623.8</v>
      </c>
      <c r="F69" s="66">
        <v>1078459.3</v>
      </c>
      <c r="G69" s="66">
        <v>6610659.7999999998</v>
      </c>
      <c r="H69" s="66">
        <v>4440126.2</v>
      </c>
      <c r="I69" s="66">
        <v>1131301.8</v>
      </c>
      <c r="J69" s="66">
        <v>177847.8</v>
      </c>
      <c r="K69" s="66">
        <v>1706389.2</v>
      </c>
      <c r="L69" s="66">
        <v>1396.2</v>
      </c>
      <c r="M69" s="66">
        <v>300066.7</v>
      </c>
      <c r="N69" s="66">
        <v>71428.3</v>
      </c>
      <c r="O69" s="66">
        <v>311350.09999999998</v>
      </c>
      <c r="P69" s="66">
        <v>13372289.1</v>
      </c>
      <c r="Q69" s="66">
        <v>6572452.7999999998</v>
      </c>
      <c r="R69" s="66">
        <v>5689565.7000000002</v>
      </c>
      <c r="S69" s="66">
        <v>1632216.4</v>
      </c>
      <c r="T69" s="66">
        <v>69703.899999999994</v>
      </c>
      <c r="U69" s="66">
        <v>0</v>
      </c>
      <c r="V69" s="66">
        <v>55457074.100000001</v>
      </c>
    </row>
    <row r="70" spans="1:22" ht="14.4" x14ac:dyDescent="0.3">
      <c r="A70" s="59" t="s">
        <v>205</v>
      </c>
      <c r="B70" s="66">
        <v>27973392.399999999</v>
      </c>
      <c r="C70" s="66">
        <v>421107.9</v>
      </c>
      <c r="D70" s="66">
        <v>15767824.699999999</v>
      </c>
      <c r="E70" s="66">
        <v>5306002.4000000004</v>
      </c>
      <c r="F70" s="66">
        <v>655513.1</v>
      </c>
      <c r="G70" s="66">
        <v>16196615.699999999</v>
      </c>
      <c r="H70" s="66">
        <v>23633824.300000001</v>
      </c>
      <c r="I70" s="66">
        <v>4270984.2</v>
      </c>
      <c r="J70" s="66">
        <v>2566284.2999999998</v>
      </c>
      <c r="K70" s="66">
        <v>3181367.1</v>
      </c>
      <c r="L70" s="66">
        <v>114667</v>
      </c>
      <c r="M70" s="66">
        <v>2660552.2999999998</v>
      </c>
      <c r="N70" s="66">
        <v>2212577.9</v>
      </c>
      <c r="O70" s="66">
        <v>1469956.7</v>
      </c>
      <c r="P70" s="66">
        <v>15394871.800000001</v>
      </c>
      <c r="Q70" s="66">
        <v>10928941.699999999</v>
      </c>
      <c r="R70" s="66">
        <v>10821400.800000001</v>
      </c>
      <c r="S70" s="66">
        <v>1501365.7</v>
      </c>
      <c r="T70" s="66">
        <v>580962.69999999995</v>
      </c>
      <c r="U70" s="66">
        <v>0</v>
      </c>
      <c r="V70" s="66">
        <v>145658212.59999999</v>
      </c>
    </row>
    <row r="71" spans="1:22" ht="14.4" x14ac:dyDescent="0.3">
      <c r="A71" s="59" t="s">
        <v>206</v>
      </c>
      <c r="B71" s="66">
        <v>14909420.5</v>
      </c>
      <c r="C71" s="66">
        <v>1676757.5</v>
      </c>
      <c r="D71" s="66">
        <v>8981959.4000000004</v>
      </c>
      <c r="E71" s="66">
        <v>5836442.9000000004</v>
      </c>
      <c r="F71" s="66">
        <v>502244.8</v>
      </c>
      <c r="G71" s="66">
        <v>5557179.2000000002</v>
      </c>
      <c r="H71" s="66">
        <v>6747925.7999999998</v>
      </c>
      <c r="I71" s="66">
        <v>2137392.4</v>
      </c>
      <c r="J71" s="66">
        <v>671048.6</v>
      </c>
      <c r="K71" s="66">
        <v>1447396.3</v>
      </c>
      <c r="L71" s="66">
        <v>17726</v>
      </c>
      <c r="M71" s="66">
        <v>2452220.1</v>
      </c>
      <c r="N71" s="66">
        <v>1078977.2</v>
      </c>
      <c r="O71" s="66">
        <v>1626513.8</v>
      </c>
      <c r="P71" s="66">
        <v>11154310.300000001</v>
      </c>
      <c r="Q71" s="66">
        <v>5641004.5999999996</v>
      </c>
      <c r="R71" s="66">
        <v>5567610</v>
      </c>
      <c r="S71" s="66">
        <v>512671.4</v>
      </c>
      <c r="T71" s="66">
        <v>527539.9</v>
      </c>
      <c r="U71" s="66">
        <v>0</v>
      </c>
      <c r="V71" s="66">
        <v>77046340.799999997</v>
      </c>
    </row>
    <row r="72" spans="1:22" ht="14.4" x14ac:dyDescent="0.3">
      <c r="A72" s="59" t="s">
        <v>207</v>
      </c>
      <c r="B72" s="66">
        <v>15569491.4</v>
      </c>
      <c r="C72" s="66">
        <v>435875.8</v>
      </c>
      <c r="D72" s="66">
        <v>9373649.3000000007</v>
      </c>
      <c r="E72" s="66">
        <v>1286634.8999999999</v>
      </c>
      <c r="F72" s="66">
        <v>1246933.8</v>
      </c>
      <c r="G72" s="66">
        <v>11229884.199999999</v>
      </c>
      <c r="H72" s="66">
        <v>24668756.199999999</v>
      </c>
      <c r="I72" s="66">
        <v>6180472.2000000002</v>
      </c>
      <c r="J72" s="66">
        <v>2328792.2000000002</v>
      </c>
      <c r="K72" s="66">
        <v>4196762.4000000004</v>
      </c>
      <c r="L72" s="66">
        <v>24645</v>
      </c>
      <c r="M72" s="66">
        <v>3214005.9</v>
      </c>
      <c r="N72" s="66">
        <v>961134.1</v>
      </c>
      <c r="O72" s="66">
        <v>1060887.2</v>
      </c>
      <c r="P72" s="66">
        <v>22843563.899999999</v>
      </c>
      <c r="Q72" s="66">
        <v>10754383.5</v>
      </c>
      <c r="R72" s="66">
        <v>11805297.4</v>
      </c>
      <c r="S72" s="66">
        <v>1761821.3</v>
      </c>
      <c r="T72" s="66">
        <v>1100439.6000000001</v>
      </c>
      <c r="U72" s="66">
        <v>0</v>
      </c>
      <c r="V72" s="66">
        <v>130043430.3</v>
      </c>
    </row>
    <row r="73" spans="1:22" ht="17.25" customHeight="1" x14ac:dyDescent="0.3">
      <c r="A73" s="59" t="s">
        <v>208</v>
      </c>
      <c r="B73" s="66">
        <v>21522268.5</v>
      </c>
      <c r="C73" s="66">
        <v>2358616.5</v>
      </c>
      <c r="D73" s="66">
        <v>5549579.7999999998</v>
      </c>
      <c r="E73" s="66">
        <v>3093142.4</v>
      </c>
      <c r="F73" s="66">
        <v>755661.9</v>
      </c>
      <c r="G73" s="66">
        <v>28538681.800000001</v>
      </c>
      <c r="H73" s="66">
        <v>30376616.399999999</v>
      </c>
      <c r="I73" s="66">
        <v>7561792.2999999998</v>
      </c>
      <c r="J73" s="66">
        <v>6883524.4000000004</v>
      </c>
      <c r="K73" s="66">
        <v>4149025.4</v>
      </c>
      <c r="L73" s="66">
        <v>69523</v>
      </c>
      <c r="M73" s="66">
        <v>3121760.5</v>
      </c>
      <c r="N73" s="66">
        <v>1996254.9</v>
      </c>
      <c r="O73" s="66">
        <v>1099959</v>
      </c>
      <c r="P73" s="66">
        <v>30381302.699999999</v>
      </c>
      <c r="Q73" s="66">
        <v>24115709.5</v>
      </c>
      <c r="R73" s="66">
        <v>17841710.300000001</v>
      </c>
      <c r="S73" s="66">
        <v>3059952.4</v>
      </c>
      <c r="T73" s="66">
        <v>602050</v>
      </c>
      <c r="U73" s="66">
        <v>0</v>
      </c>
      <c r="V73" s="66">
        <v>193077131.69999999</v>
      </c>
    </row>
    <row r="74" spans="1:22" ht="17.25" customHeight="1" x14ac:dyDescent="0.3">
      <c r="A74" s="59" t="s">
        <v>123</v>
      </c>
      <c r="B74" s="66">
        <v>105098463.59999999</v>
      </c>
      <c r="C74" s="66">
        <v>3993704.1</v>
      </c>
      <c r="D74" s="66">
        <v>99663423</v>
      </c>
      <c r="E74" s="66">
        <v>34584074.200000003</v>
      </c>
      <c r="F74" s="66">
        <v>6508764.5</v>
      </c>
      <c r="G74" s="66">
        <v>49680143.100000001</v>
      </c>
      <c r="H74" s="66">
        <v>113200128.8</v>
      </c>
      <c r="I74" s="66">
        <v>58399756</v>
      </c>
      <c r="J74" s="66">
        <v>16602344.699999999</v>
      </c>
      <c r="K74" s="66">
        <v>18159782.300000001</v>
      </c>
      <c r="L74" s="66">
        <v>458556.4</v>
      </c>
      <c r="M74" s="66">
        <v>29055533.800000001</v>
      </c>
      <c r="N74" s="66">
        <v>13845847.4</v>
      </c>
      <c r="O74" s="66">
        <v>9225078.1999999993</v>
      </c>
      <c r="P74" s="66">
        <v>52464938</v>
      </c>
      <c r="Q74" s="66">
        <v>30821673.199999999</v>
      </c>
      <c r="R74" s="66">
        <v>62922244.5</v>
      </c>
      <c r="S74" s="66">
        <v>5910999.2000000002</v>
      </c>
      <c r="T74" s="66">
        <v>4915928.2</v>
      </c>
      <c r="U74" s="66">
        <v>0</v>
      </c>
      <c r="V74" s="66">
        <v>715511383.39999998</v>
      </c>
    </row>
    <row r="75" spans="1:22" ht="17.25" customHeight="1" x14ac:dyDescent="0.3">
      <c r="A75" s="59" t="s">
        <v>209</v>
      </c>
      <c r="B75" s="66">
        <v>733668075.5</v>
      </c>
      <c r="C75" s="66">
        <v>2036359202</v>
      </c>
      <c r="D75" s="66">
        <v>3038841448.4000001</v>
      </c>
      <c r="E75" s="66">
        <v>393529572.69999999</v>
      </c>
      <c r="F75" s="66">
        <v>93280554</v>
      </c>
      <c r="G75" s="66">
        <v>734489650.89999998</v>
      </c>
      <c r="H75" s="66">
        <v>1455757678.8</v>
      </c>
      <c r="I75" s="66">
        <v>762537043.10000002</v>
      </c>
      <c r="J75" s="66">
        <v>126537404.5</v>
      </c>
      <c r="K75" s="66">
        <v>282828223.89999998</v>
      </c>
      <c r="L75" s="66">
        <v>41489242.200000003</v>
      </c>
      <c r="M75" s="66">
        <v>550215316.79999995</v>
      </c>
      <c r="N75" s="66">
        <v>425733266.89999998</v>
      </c>
      <c r="O75" s="66">
        <v>224316540.69999999</v>
      </c>
      <c r="P75" s="66">
        <v>512436854.19999999</v>
      </c>
      <c r="Q75" s="66">
        <v>404385755.60000002</v>
      </c>
      <c r="R75" s="66">
        <v>509992297.89999998</v>
      </c>
      <c r="S75" s="66">
        <v>88234649.799999997</v>
      </c>
      <c r="T75" s="66">
        <v>52840899.399999999</v>
      </c>
      <c r="U75" s="66">
        <v>0</v>
      </c>
      <c r="V75" s="66">
        <v>12467473677.200001</v>
      </c>
    </row>
    <row r="76" spans="1:22" ht="17.25" customHeight="1" x14ac:dyDescent="0.3">
      <c r="A76" s="59" t="s">
        <v>210</v>
      </c>
      <c r="B76" s="66">
        <v>99692222</v>
      </c>
      <c r="C76" s="66">
        <v>53027678.299999997</v>
      </c>
      <c r="D76" s="66">
        <v>587750626.10000002</v>
      </c>
      <c r="E76" s="66">
        <v>42738398.899999999</v>
      </c>
      <c r="F76" s="66">
        <v>13309167.9</v>
      </c>
      <c r="G76" s="66">
        <v>103797578.40000001</v>
      </c>
      <c r="H76" s="66">
        <v>230295403.90000001</v>
      </c>
      <c r="I76" s="66">
        <v>102810136.09999999</v>
      </c>
      <c r="J76" s="66">
        <v>18441685.800000001</v>
      </c>
      <c r="K76" s="66">
        <v>36628827.200000003</v>
      </c>
      <c r="L76" s="66">
        <v>5095528.5</v>
      </c>
      <c r="M76" s="66">
        <v>65544681.799999997</v>
      </c>
      <c r="N76" s="66">
        <v>71805941.099999994</v>
      </c>
      <c r="O76" s="66">
        <v>31221670.5</v>
      </c>
      <c r="P76" s="66">
        <v>59752107.899999999</v>
      </c>
      <c r="Q76" s="66">
        <v>62838166.100000001</v>
      </c>
      <c r="R76" s="66">
        <v>70677094.900000006</v>
      </c>
      <c r="S76" s="66">
        <v>9192986.4000000004</v>
      </c>
      <c r="T76" s="66">
        <v>9075902.5999999996</v>
      </c>
      <c r="U76" s="66">
        <v>0</v>
      </c>
      <c r="V76" s="66">
        <v>1673695804.4000001</v>
      </c>
    </row>
    <row r="77" spans="1:22" ht="17.25" customHeight="1" x14ac:dyDescent="0.3">
      <c r="A77" s="59" t="s">
        <v>211</v>
      </c>
      <c r="B77" s="66">
        <v>28190741.300000001</v>
      </c>
      <c r="C77" s="66">
        <v>216623.4</v>
      </c>
      <c r="D77" s="66">
        <v>56344575</v>
      </c>
      <c r="E77" s="66">
        <v>5191915.4000000004</v>
      </c>
      <c r="F77" s="66">
        <v>2221144.4</v>
      </c>
      <c r="G77" s="66">
        <v>6536175.5999999996</v>
      </c>
      <c r="H77" s="66">
        <v>17290858.5</v>
      </c>
      <c r="I77" s="66">
        <v>7938207.0999999996</v>
      </c>
      <c r="J77" s="66">
        <v>2287449.1</v>
      </c>
      <c r="K77" s="66">
        <v>5649137.7999999998</v>
      </c>
      <c r="L77" s="66">
        <v>578247.5</v>
      </c>
      <c r="M77" s="66">
        <v>8508661.6999999993</v>
      </c>
      <c r="N77" s="66">
        <v>2662419</v>
      </c>
      <c r="O77" s="66">
        <v>2406022.5</v>
      </c>
      <c r="P77" s="66">
        <v>13035885.699999999</v>
      </c>
      <c r="Q77" s="66">
        <v>7250682.7000000002</v>
      </c>
      <c r="R77" s="66">
        <v>8960087.9000000004</v>
      </c>
      <c r="S77" s="66">
        <v>1666432.4</v>
      </c>
      <c r="T77" s="66">
        <v>793406.2</v>
      </c>
      <c r="U77" s="66">
        <v>0</v>
      </c>
      <c r="V77" s="66">
        <v>177728673.09999999</v>
      </c>
    </row>
    <row r="78" spans="1:22" ht="17.25" customHeight="1" x14ac:dyDescent="0.3">
      <c r="A78" s="59" t="s">
        <v>212</v>
      </c>
      <c r="B78" s="66">
        <v>31868987.399999999</v>
      </c>
      <c r="C78" s="66">
        <v>47714.400000000001</v>
      </c>
      <c r="D78" s="66">
        <v>59370585.200000003</v>
      </c>
      <c r="E78" s="66">
        <v>9927140.1999999993</v>
      </c>
      <c r="F78" s="66">
        <v>1482658.5</v>
      </c>
      <c r="G78" s="66">
        <v>16493010.1</v>
      </c>
      <c r="H78" s="66">
        <v>24626615.899999999</v>
      </c>
      <c r="I78" s="66">
        <v>14237935.699999999</v>
      </c>
      <c r="J78" s="66">
        <v>2896394.1</v>
      </c>
      <c r="K78" s="66">
        <v>5410896.5999999996</v>
      </c>
      <c r="L78" s="66">
        <v>758121.2</v>
      </c>
      <c r="M78" s="66">
        <v>10235652.1</v>
      </c>
      <c r="N78" s="66">
        <v>3463552.1</v>
      </c>
      <c r="O78" s="66">
        <v>4689744</v>
      </c>
      <c r="P78" s="66">
        <v>17409941.199999999</v>
      </c>
      <c r="Q78" s="66">
        <v>9457307.6999999993</v>
      </c>
      <c r="R78" s="66">
        <v>11970277.9</v>
      </c>
      <c r="S78" s="66">
        <v>2167052.4</v>
      </c>
      <c r="T78" s="66">
        <v>774005.7</v>
      </c>
      <c r="U78" s="66">
        <v>0</v>
      </c>
      <c r="V78" s="66">
        <v>227287592.59999999</v>
      </c>
    </row>
    <row r="79" spans="1:22" ht="17.25" customHeight="1" x14ac:dyDescent="0.3">
      <c r="A79" s="59" t="s">
        <v>213</v>
      </c>
      <c r="B79" s="66">
        <v>140452579</v>
      </c>
      <c r="C79" s="66">
        <v>753615090.5</v>
      </c>
      <c r="D79" s="66">
        <v>393206581.69999999</v>
      </c>
      <c r="E79" s="66">
        <v>50884966.100000001</v>
      </c>
      <c r="F79" s="66">
        <v>10371960.4</v>
      </c>
      <c r="G79" s="66">
        <v>200258003.69999999</v>
      </c>
      <c r="H79" s="66">
        <v>277693766.60000002</v>
      </c>
      <c r="I79" s="66">
        <v>144145812.90000001</v>
      </c>
      <c r="J79" s="66">
        <v>23867828.899999999</v>
      </c>
      <c r="K79" s="66">
        <v>49992654.799999997</v>
      </c>
      <c r="L79" s="66">
        <v>9124376.8000000007</v>
      </c>
      <c r="M79" s="66">
        <v>89039136.099999994</v>
      </c>
      <c r="N79" s="66">
        <v>80515451.700000003</v>
      </c>
      <c r="O79" s="66">
        <v>34857033</v>
      </c>
      <c r="P79" s="66">
        <v>59884439.799999997</v>
      </c>
      <c r="Q79" s="66">
        <v>60878380.5</v>
      </c>
      <c r="R79" s="66">
        <v>58593650.600000001</v>
      </c>
      <c r="S79" s="66">
        <v>23329608.600000001</v>
      </c>
      <c r="T79" s="66">
        <v>8506107.4000000004</v>
      </c>
      <c r="U79" s="66">
        <v>0</v>
      </c>
      <c r="V79" s="66">
        <v>2469217429.0999999</v>
      </c>
    </row>
    <row r="80" spans="1:22" ht="17.25" customHeight="1" x14ac:dyDescent="0.3">
      <c r="A80" s="59" t="s">
        <v>214</v>
      </c>
      <c r="B80" s="66">
        <v>40071490.5</v>
      </c>
      <c r="C80" s="66">
        <v>174303954.19999999</v>
      </c>
      <c r="D80" s="66">
        <v>123268344.5</v>
      </c>
      <c r="E80" s="66">
        <v>15942624.9</v>
      </c>
      <c r="F80" s="66">
        <v>3078598.6</v>
      </c>
      <c r="G80" s="66">
        <v>29145392.199999999</v>
      </c>
      <c r="H80" s="66">
        <v>55378546.700000003</v>
      </c>
      <c r="I80" s="66">
        <v>34296986.399999999</v>
      </c>
      <c r="J80" s="66">
        <v>5251293</v>
      </c>
      <c r="K80" s="66">
        <v>9934018</v>
      </c>
      <c r="L80" s="66">
        <v>1735050.2</v>
      </c>
      <c r="M80" s="66">
        <v>25454805.5</v>
      </c>
      <c r="N80" s="66">
        <v>17309566.199999999</v>
      </c>
      <c r="O80" s="66">
        <v>9694265.0999999996</v>
      </c>
      <c r="P80" s="66">
        <v>25175278.5</v>
      </c>
      <c r="Q80" s="66">
        <v>21480978.600000001</v>
      </c>
      <c r="R80" s="66">
        <v>31663943</v>
      </c>
      <c r="S80" s="66">
        <v>4888929.7</v>
      </c>
      <c r="T80" s="66">
        <v>3044201.3</v>
      </c>
      <c r="U80" s="66">
        <v>0</v>
      </c>
      <c r="V80" s="66">
        <v>631118267.29999995</v>
      </c>
    </row>
    <row r="81" spans="1:22" ht="17.25" customHeight="1" x14ac:dyDescent="0.3">
      <c r="A81" s="59" t="s">
        <v>215</v>
      </c>
      <c r="B81" s="66">
        <v>24754849.800000001</v>
      </c>
      <c r="C81" s="66">
        <v>325231.5</v>
      </c>
      <c r="D81" s="66">
        <v>83192806.099999994</v>
      </c>
      <c r="E81" s="66">
        <v>11854888.300000001</v>
      </c>
      <c r="F81" s="66">
        <v>2126782.7000000002</v>
      </c>
      <c r="G81" s="66">
        <v>18063026.100000001</v>
      </c>
      <c r="H81" s="66">
        <v>40943589.600000001</v>
      </c>
      <c r="I81" s="66">
        <v>16694490.4</v>
      </c>
      <c r="J81" s="66">
        <v>4682161.9000000004</v>
      </c>
      <c r="K81" s="66">
        <v>8178096.0999999996</v>
      </c>
      <c r="L81" s="66">
        <v>1317835</v>
      </c>
      <c r="M81" s="66">
        <v>21335833.100000001</v>
      </c>
      <c r="N81" s="66">
        <v>8502583.5999999996</v>
      </c>
      <c r="O81" s="66">
        <v>2897874.6</v>
      </c>
      <c r="P81" s="66">
        <v>19119038.699999999</v>
      </c>
      <c r="Q81" s="66">
        <v>13249854.6</v>
      </c>
      <c r="R81" s="66">
        <v>16865316.100000001</v>
      </c>
      <c r="S81" s="66">
        <v>2408591</v>
      </c>
      <c r="T81" s="66">
        <v>1261236.8999999999</v>
      </c>
      <c r="U81" s="66">
        <v>0</v>
      </c>
      <c r="V81" s="66">
        <v>297774086.10000002</v>
      </c>
    </row>
    <row r="82" spans="1:22" ht="17.25" customHeight="1" x14ac:dyDescent="0.3">
      <c r="A82" s="59" t="s">
        <v>124</v>
      </c>
      <c r="B82" s="66">
        <v>28474139.600000001</v>
      </c>
      <c r="C82" s="66">
        <v>294831730.80000001</v>
      </c>
      <c r="D82" s="66">
        <v>402659552.30000001</v>
      </c>
      <c r="E82" s="66">
        <v>35164719.200000003</v>
      </c>
      <c r="F82" s="66">
        <v>12101830.300000001</v>
      </c>
      <c r="G82" s="66">
        <v>55880345.600000001</v>
      </c>
      <c r="H82" s="66">
        <v>129192840.40000001</v>
      </c>
      <c r="I82" s="66">
        <v>60646021.399999999</v>
      </c>
      <c r="J82" s="66">
        <v>10624322.6</v>
      </c>
      <c r="K82" s="66">
        <v>29014821.699999999</v>
      </c>
      <c r="L82" s="66">
        <v>3654984.4</v>
      </c>
      <c r="M82" s="66">
        <v>53614691.299999997</v>
      </c>
      <c r="N82" s="66">
        <v>33977566.399999999</v>
      </c>
      <c r="O82" s="66">
        <v>19816013.300000001</v>
      </c>
      <c r="P82" s="66">
        <v>53657912</v>
      </c>
      <c r="Q82" s="66">
        <v>36072067.299999997</v>
      </c>
      <c r="R82" s="66">
        <v>47263937</v>
      </c>
      <c r="S82" s="66">
        <v>6997954.0999999996</v>
      </c>
      <c r="T82" s="66">
        <v>4827270.3</v>
      </c>
      <c r="U82" s="66">
        <v>0</v>
      </c>
      <c r="V82" s="66">
        <v>1318472719.9000001</v>
      </c>
    </row>
    <row r="83" spans="1:22" ht="17.25" customHeight="1" x14ac:dyDescent="0.3">
      <c r="A83" s="59" t="s">
        <v>216</v>
      </c>
      <c r="B83" s="66">
        <v>26737276.699999999</v>
      </c>
      <c r="C83" s="66">
        <v>972527.5</v>
      </c>
      <c r="D83" s="66">
        <v>97659090.5</v>
      </c>
      <c r="E83" s="66">
        <v>11423118.5</v>
      </c>
      <c r="F83" s="66">
        <v>2992528.8</v>
      </c>
      <c r="G83" s="66">
        <v>13491961.800000001</v>
      </c>
      <c r="H83" s="66">
        <v>43890861.899999999</v>
      </c>
      <c r="I83" s="66">
        <v>22072765.100000001</v>
      </c>
      <c r="J83" s="66">
        <v>4524617.7</v>
      </c>
      <c r="K83" s="66">
        <v>6773943.9000000004</v>
      </c>
      <c r="L83" s="66">
        <v>1276143.2</v>
      </c>
      <c r="M83" s="66">
        <v>17391923.100000001</v>
      </c>
      <c r="N83" s="66">
        <v>6372236.4000000004</v>
      </c>
      <c r="O83" s="66">
        <v>6779268.9000000004</v>
      </c>
      <c r="P83" s="66">
        <v>27678523.800000001</v>
      </c>
      <c r="Q83" s="66">
        <v>15354759.199999999</v>
      </c>
      <c r="R83" s="66">
        <v>21772873.399999999</v>
      </c>
      <c r="S83" s="66">
        <v>2833752.5</v>
      </c>
      <c r="T83" s="66">
        <v>2558033.6</v>
      </c>
      <c r="U83" s="66">
        <v>0</v>
      </c>
      <c r="V83" s="66">
        <v>332556206.69999999</v>
      </c>
    </row>
    <row r="84" spans="1:22" ht="17.25" customHeight="1" x14ac:dyDescent="0.3">
      <c r="A84" s="59" t="s">
        <v>217</v>
      </c>
      <c r="B84" s="66">
        <v>36887947.700000003</v>
      </c>
      <c r="C84" s="66">
        <v>1127103.5</v>
      </c>
      <c r="D84" s="66">
        <v>436141837.89999998</v>
      </c>
      <c r="E84" s="66">
        <v>45261610.5</v>
      </c>
      <c r="F84" s="66">
        <v>11788551.1</v>
      </c>
      <c r="G84" s="66">
        <v>66276073.5</v>
      </c>
      <c r="H84" s="66">
        <v>234553141.69999999</v>
      </c>
      <c r="I84" s="66">
        <v>97361868.900000006</v>
      </c>
      <c r="J84" s="66">
        <v>14191497.6</v>
      </c>
      <c r="K84" s="66">
        <v>52119458</v>
      </c>
      <c r="L84" s="66">
        <v>4596259</v>
      </c>
      <c r="M84" s="66">
        <v>61221810.700000003</v>
      </c>
      <c r="N84" s="66">
        <v>86123601.599999994</v>
      </c>
      <c r="O84" s="66">
        <v>37138735.5</v>
      </c>
      <c r="P84" s="66">
        <v>54826471.100000001</v>
      </c>
      <c r="Q84" s="66">
        <v>46049818.700000003</v>
      </c>
      <c r="R84" s="66">
        <v>62225495.200000003</v>
      </c>
      <c r="S84" s="66">
        <v>12625970.699999999</v>
      </c>
      <c r="T84" s="66">
        <v>7026705.5</v>
      </c>
      <c r="U84" s="66">
        <v>0</v>
      </c>
      <c r="V84" s="66">
        <v>1367543958.5999999</v>
      </c>
    </row>
    <row r="85" spans="1:22" ht="17.25" customHeight="1" x14ac:dyDescent="0.3">
      <c r="A85" s="59" t="s">
        <v>218</v>
      </c>
      <c r="B85" s="66">
        <v>71728213.200000003</v>
      </c>
      <c r="C85" s="66">
        <v>410728710</v>
      </c>
      <c r="D85" s="66">
        <v>140955887.40000001</v>
      </c>
      <c r="E85" s="66">
        <v>30981854.199999999</v>
      </c>
      <c r="F85" s="66">
        <v>6186522.5</v>
      </c>
      <c r="G85" s="66">
        <v>67750960.200000003</v>
      </c>
      <c r="H85" s="66">
        <v>58785905.399999999</v>
      </c>
      <c r="I85" s="66">
        <v>43963997</v>
      </c>
      <c r="J85" s="66">
        <v>9165175</v>
      </c>
      <c r="K85" s="66">
        <v>11541391.300000001</v>
      </c>
      <c r="L85" s="66">
        <v>2005557.5</v>
      </c>
      <c r="M85" s="66">
        <v>20617768</v>
      </c>
      <c r="N85" s="66">
        <v>12175238.1</v>
      </c>
      <c r="O85" s="66">
        <v>9952149.6999999993</v>
      </c>
      <c r="P85" s="66">
        <v>34561772.299999997</v>
      </c>
      <c r="Q85" s="66">
        <v>26954794.300000001</v>
      </c>
      <c r="R85" s="66">
        <v>35767748.200000003</v>
      </c>
      <c r="S85" s="66">
        <v>4346682.9000000004</v>
      </c>
      <c r="T85" s="66">
        <v>2473687.4</v>
      </c>
      <c r="U85" s="66">
        <v>0</v>
      </c>
      <c r="V85" s="66">
        <v>1000644014.3</v>
      </c>
    </row>
    <row r="86" spans="1:22" ht="17.25" customHeight="1" x14ac:dyDescent="0.3">
      <c r="A86" s="59" t="s">
        <v>219</v>
      </c>
      <c r="B86" s="66">
        <v>48917135.5</v>
      </c>
      <c r="C86" s="66">
        <v>475012.1</v>
      </c>
      <c r="D86" s="66">
        <v>81123464.400000006</v>
      </c>
      <c r="E86" s="66">
        <v>9010794.1999999993</v>
      </c>
      <c r="F86" s="66">
        <v>2271296.9</v>
      </c>
      <c r="G86" s="66">
        <v>28283309.399999999</v>
      </c>
      <c r="H86" s="66">
        <v>60764919.899999999</v>
      </c>
      <c r="I86" s="66">
        <v>26664748.199999999</v>
      </c>
      <c r="J86" s="66">
        <v>5320360.9000000004</v>
      </c>
      <c r="K86" s="66">
        <v>9666790.3000000007</v>
      </c>
      <c r="L86" s="66">
        <v>912826</v>
      </c>
      <c r="M86" s="66">
        <v>40259659.100000001</v>
      </c>
      <c r="N86" s="66">
        <v>12506215.9</v>
      </c>
      <c r="O86" s="66">
        <v>6556606</v>
      </c>
      <c r="P86" s="66">
        <v>22339628.899999999</v>
      </c>
      <c r="Q86" s="66">
        <v>15950616.800000001</v>
      </c>
      <c r="R86" s="66">
        <v>24156219</v>
      </c>
      <c r="S86" s="66">
        <v>3143555.9</v>
      </c>
      <c r="T86" s="66">
        <v>2193606.1</v>
      </c>
      <c r="U86" s="66">
        <v>0</v>
      </c>
      <c r="V86" s="66">
        <v>400516765.39999998</v>
      </c>
    </row>
    <row r="87" spans="1:22" ht="17.25" customHeight="1" x14ac:dyDescent="0.3">
      <c r="A87" s="59" t="s">
        <v>220</v>
      </c>
      <c r="B87" s="66">
        <v>58842161.100000001</v>
      </c>
      <c r="C87" s="66">
        <v>314529997.10000002</v>
      </c>
      <c r="D87" s="66">
        <v>334344622.60000002</v>
      </c>
      <c r="E87" s="66">
        <v>50661543.100000001</v>
      </c>
      <c r="F87" s="66">
        <v>16309924.800000001</v>
      </c>
      <c r="G87" s="66">
        <v>61712829.299999997</v>
      </c>
      <c r="H87" s="66">
        <v>157346409.30000001</v>
      </c>
      <c r="I87" s="66">
        <v>108912053.90000001</v>
      </c>
      <c r="J87" s="66">
        <v>13706239.9</v>
      </c>
      <c r="K87" s="66">
        <v>33295937.899999999</v>
      </c>
      <c r="L87" s="66">
        <v>7181060</v>
      </c>
      <c r="M87" s="66">
        <v>86555578.400000006</v>
      </c>
      <c r="N87" s="66">
        <v>61474716.799999997</v>
      </c>
      <c r="O87" s="66">
        <v>40474750.799999997</v>
      </c>
      <c r="P87" s="66">
        <v>55575610.799999997</v>
      </c>
      <c r="Q87" s="66">
        <v>43559139.200000003</v>
      </c>
      <c r="R87" s="66">
        <v>53725484.799999997</v>
      </c>
      <c r="S87" s="66">
        <v>7100512</v>
      </c>
      <c r="T87" s="66">
        <v>5210110.0999999996</v>
      </c>
      <c r="U87" s="66">
        <v>0</v>
      </c>
      <c r="V87" s="66">
        <v>1510518682</v>
      </c>
    </row>
    <row r="88" spans="1:22" ht="17.25" customHeight="1" x14ac:dyDescent="0.3">
      <c r="A88" s="59" t="s">
        <v>221</v>
      </c>
      <c r="B88" s="66">
        <v>74503275.799999997</v>
      </c>
      <c r="C88" s="66">
        <v>27715023.399999999</v>
      </c>
      <c r="D88" s="66">
        <v>148787235.90000001</v>
      </c>
      <c r="E88" s="66">
        <v>64655505.600000001</v>
      </c>
      <c r="F88" s="66">
        <v>5268183.5</v>
      </c>
      <c r="G88" s="66">
        <v>40508209.799999997</v>
      </c>
      <c r="H88" s="66">
        <v>79870200</v>
      </c>
      <c r="I88" s="66">
        <v>59863609.700000003</v>
      </c>
      <c r="J88" s="66">
        <v>8612827</v>
      </c>
      <c r="K88" s="66">
        <v>15179021.4</v>
      </c>
      <c r="L88" s="66">
        <v>1776368</v>
      </c>
      <c r="M88" s="66">
        <v>31159593</v>
      </c>
      <c r="N88" s="66">
        <v>17781291.399999999</v>
      </c>
      <c r="O88" s="66">
        <v>11477256.9</v>
      </c>
      <c r="P88" s="66">
        <v>44459170.200000003</v>
      </c>
      <c r="Q88" s="66">
        <v>27783902</v>
      </c>
      <c r="R88" s="66">
        <v>45645840.799999997</v>
      </c>
      <c r="S88" s="66">
        <v>4357514.2</v>
      </c>
      <c r="T88" s="66">
        <v>3141348.6</v>
      </c>
      <c r="U88" s="66">
        <v>0</v>
      </c>
      <c r="V88" s="66">
        <v>712545377.20000005</v>
      </c>
    </row>
    <row r="89" spans="1:22" ht="17.25" customHeight="1" x14ac:dyDescent="0.3">
      <c r="A89" s="59" t="s">
        <v>222</v>
      </c>
      <c r="B89" s="66">
        <v>22547055.800000001</v>
      </c>
      <c r="C89" s="66">
        <v>4442805.3</v>
      </c>
      <c r="D89" s="66">
        <v>94036239</v>
      </c>
      <c r="E89" s="66">
        <v>9830493.8000000007</v>
      </c>
      <c r="F89" s="66">
        <v>3771403.3</v>
      </c>
      <c r="G89" s="66">
        <v>26292775.199999999</v>
      </c>
      <c r="H89" s="66">
        <v>45124618.799999997</v>
      </c>
      <c r="I89" s="66">
        <v>22928410.199999999</v>
      </c>
      <c r="J89" s="66">
        <v>2965551.1</v>
      </c>
      <c r="K89" s="66">
        <v>9443229</v>
      </c>
      <c r="L89" s="66">
        <v>1476885</v>
      </c>
      <c r="M89" s="66">
        <v>19275523.100000001</v>
      </c>
      <c r="N89" s="66">
        <v>11062886.699999999</v>
      </c>
      <c r="O89" s="66">
        <v>6355150</v>
      </c>
      <c r="P89" s="66">
        <v>24961073.100000001</v>
      </c>
      <c r="Q89" s="66">
        <v>17505287.600000001</v>
      </c>
      <c r="R89" s="66">
        <v>20704329.100000001</v>
      </c>
      <c r="S89" s="66">
        <v>3175106.9</v>
      </c>
      <c r="T89" s="66">
        <v>1955277.8</v>
      </c>
      <c r="U89" s="66">
        <v>0</v>
      </c>
      <c r="V89" s="66">
        <v>347854100.69999999</v>
      </c>
    </row>
    <row r="90" spans="1:22" ht="17.25" customHeight="1" x14ac:dyDescent="0.3">
      <c r="A90" s="59" t="s">
        <v>223</v>
      </c>
      <c r="B90" s="66">
        <v>205318227.40000001</v>
      </c>
      <c r="C90" s="66">
        <v>5673361256.1000004</v>
      </c>
      <c r="D90" s="66">
        <v>1704123110.2</v>
      </c>
      <c r="E90" s="66">
        <v>316977845.89999998</v>
      </c>
      <c r="F90" s="66">
        <v>59937747.200000003</v>
      </c>
      <c r="G90" s="66">
        <v>898630952.10000002</v>
      </c>
      <c r="H90" s="66">
        <v>967030556.70000005</v>
      </c>
      <c r="I90" s="66">
        <v>761760214.60000002</v>
      </c>
      <c r="J90" s="66">
        <v>73334071</v>
      </c>
      <c r="K90" s="66">
        <v>141603565.19999999</v>
      </c>
      <c r="L90" s="66">
        <v>22943143.800000001</v>
      </c>
      <c r="M90" s="66">
        <v>399209351.5</v>
      </c>
      <c r="N90" s="66">
        <v>308149570.5</v>
      </c>
      <c r="O90" s="66">
        <v>254345770</v>
      </c>
      <c r="P90" s="66">
        <v>319978623.30000001</v>
      </c>
      <c r="Q90" s="66">
        <v>242568045.90000001</v>
      </c>
      <c r="R90" s="66">
        <v>326288285.30000001</v>
      </c>
      <c r="S90" s="66">
        <v>50765006.100000001</v>
      </c>
      <c r="T90" s="66">
        <v>28454318.399999999</v>
      </c>
      <c r="U90" s="66">
        <v>0</v>
      </c>
      <c r="V90" s="66">
        <v>12754779661.299999</v>
      </c>
    </row>
    <row r="91" spans="1:22" ht="17.25" customHeight="1" x14ac:dyDescent="0.3">
      <c r="A91" s="59" t="s">
        <v>224</v>
      </c>
      <c r="B91" s="66">
        <v>20199982.800000001</v>
      </c>
      <c r="C91" s="66">
        <v>1666025.6</v>
      </c>
      <c r="D91" s="66">
        <v>49741582.700000003</v>
      </c>
      <c r="E91" s="66">
        <v>15406037</v>
      </c>
      <c r="F91" s="66">
        <v>2157283.7999999998</v>
      </c>
      <c r="G91" s="66">
        <v>8183032.2000000002</v>
      </c>
      <c r="H91" s="66">
        <v>20375130.399999999</v>
      </c>
      <c r="I91" s="66">
        <v>21921611.5</v>
      </c>
      <c r="J91" s="66">
        <v>1883770.1</v>
      </c>
      <c r="K91" s="66">
        <v>5893695.5999999996</v>
      </c>
      <c r="L91" s="66">
        <v>577639</v>
      </c>
      <c r="M91" s="66">
        <v>10108260.800000001</v>
      </c>
      <c r="N91" s="66">
        <v>3120925</v>
      </c>
      <c r="O91" s="66">
        <v>3650031.2</v>
      </c>
      <c r="P91" s="66">
        <v>18082805.300000001</v>
      </c>
      <c r="Q91" s="66">
        <v>11553011.800000001</v>
      </c>
      <c r="R91" s="66">
        <v>15900026.5</v>
      </c>
      <c r="S91" s="66">
        <v>1844662.6</v>
      </c>
      <c r="T91" s="66">
        <v>766597.8</v>
      </c>
      <c r="U91" s="66">
        <v>0</v>
      </c>
      <c r="V91" s="66">
        <v>213032111.30000001</v>
      </c>
    </row>
    <row r="92" spans="1:22" ht="17.25" customHeight="1" x14ac:dyDescent="0.3">
      <c r="A92" s="59" t="s">
        <v>225</v>
      </c>
      <c r="B92" s="66">
        <v>55420767.899999999</v>
      </c>
      <c r="C92" s="66">
        <v>36906156.700000003</v>
      </c>
      <c r="D92" s="66">
        <v>741752041.20000005</v>
      </c>
      <c r="E92" s="66">
        <v>98416981.200000003</v>
      </c>
      <c r="F92" s="66">
        <v>23157148.600000001</v>
      </c>
      <c r="G92" s="66">
        <v>96228456.5</v>
      </c>
      <c r="H92" s="66">
        <v>348788586.19999999</v>
      </c>
      <c r="I92" s="66">
        <v>198201844.5</v>
      </c>
      <c r="J92" s="66">
        <v>24212758.600000001</v>
      </c>
      <c r="K92" s="66">
        <v>57876974</v>
      </c>
      <c r="L92" s="66">
        <v>8433580.3000000007</v>
      </c>
      <c r="M92" s="66">
        <v>143497463.90000001</v>
      </c>
      <c r="N92" s="66">
        <v>91384665.400000006</v>
      </c>
      <c r="O92" s="66">
        <v>55948989.899999999</v>
      </c>
      <c r="P92" s="66">
        <v>105028731.8</v>
      </c>
      <c r="Q92" s="66">
        <v>69790993.400000006</v>
      </c>
      <c r="R92" s="66">
        <v>92316607.400000006</v>
      </c>
      <c r="S92" s="66">
        <v>17336232</v>
      </c>
      <c r="T92" s="66">
        <v>12877360.6</v>
      </c>
      <c r="U92" s="66">
        <v>0</v>
      </c>
      <c r="V92" s="66">
        <v>2277576339.8000002</v>
      </c>
    </row>
    <row r="93" spans="1:22" ht="17.25" customHeight="1" x14ac:dyDescent="0.3">
      <c r="A93" s="59" t="s">
        <v>226</v>
      </c>
      <c r="B93" s="66">
        <v>50700061.100000001</v>
      </c>
      <c r="C93" s="66">
        <v>5595952217.3999996</v>
      </c>
      <c r="D93" s="66">
        <v>381748498.69999999</v>
      </c>
      <c r="E93" s="66">
        <v>158565496.40000001</v>
      </c>
      <c r="F93" s="66">
        <v>16414210</v>
      </c>
      <c r="G93" s="66">
        <v>709417449</v>
      </c>
      <c r="H93" s="66">
        <v>434407173.89999998</v>
      </c>
      <c r="I93" s="66">
        <v>444310557.19999999</v>
      </c>
      <c r="J93" s="66">
        <v>37438126.899999999</v>
      </c>
      <c r="K93" s="66">
        <v>48758125.799999997</v>
      </c>
      <c r="L93" s="66">
        <v>8981538</v>
      </c>
      <c r="M93" s="66">
        <v>148955397.40000001</v>
      </c>
      <c r="N93" s="66">
        <v>161333967.80000001</v>
      </c>
      <c r="O93" s="66">
        <v>170368848.09999999</v>
      </c>
      <c r="P93" s="66">
        <v>133555096.5</v>
      </c>
      <c r="Q93" s="66">
        <v>112125314.90000001</v>
      </c>
      <c r="R93" s="66">
        <v>146916540.09999999</v>
      </c>
      <c r="S93" s="66">
        <v>22459300.199999999</v>
      </c>
      <c r="T93" s="66">
        <v>8035524.5</v>
      </c>
      <c r="U93" s="66">
        <v>0</v>
      </c>
      <c r="V93" s="66">
        <v>8790443443.7999992</v>
      </c>
    </row>
    <row r="94" spans="1:22" ht="26.4" x14ac:dyDescent="0.3">
      <c r="A94" s="59" t="s">
        <v>227</v>
      </c>
      <c r="B94" s="66">
        <v>9421965.6999999993</v>
      </c>
      <c r="C94" s="66">
        <v>3263093811</v>
      </c>
      <c r="D94" s="66">
        <v>104303267.7</v>
      </c>
      <c r="E94" s="66">
        <v>93801245.5</v>
      </c>
      <c r="F94" s="66">
        <v>7718358.7999999998</v>
      </c>
      <c r="G94" s="66">
        <v>230984688.09999999</v>
      </c>
      <c r="H94" s="66">
        <v>95411826.099999994</v>
      </c>
      <c r="I94" s="66">
        <v>207301450.59999999</v>
      </c>
      <c r="J94" s="66">
        <v>15114674.6</v>
      </c>
      <c r="K94" s="66">
        <v>20299189.100000001</v>
      </c>
      <c r="L94" s="66">
        <v>3607947</v>
      </c>
      <c r="M94" s="66">
        <v>69262170</v>
      </c>
      <c r="N94" s="66">
        <v>32325578.5</v>
      </c>
      <c r="O94" s="66">
        <v>86896520.599999994</v>
      </c>
      <c r="P94" s="66">
        <v>60509660.600000001</v>
      </c>
      <c r="Q94" s="66">
        <v>55046679.899999999</v>
      </c>
      <c r="R94" s="66">
        <v>76801738.5</v>
      </c>
      <c r="S94" s="66">
        <v>12590079.1</v>
      </c>
      <c r="T94" s="66">
        <v>2984880.4</v>
      </c>
      <c r="U94" s="66">
        <v>0</v>
      </c>
      <c r="V94" s="66">
        <v>4447475731.8000002</v>
      </c>
    </row>
    <row r="95" spans="1:22" ht="26.4" x14ac:dyDescent="0.3">
      <c r="A95" s="59" t="s">
        <v>228</v>
      </c>
      <c r="B95" s="66">
        <v>3276370.1</v>
      </c>
      <c r="C95" s="66">
        <v>2077565826.5</v>
      </c>
      <c r="D95" s="66">
        <v>48557501.5</v>
      </c>
      <c r="E95" s="66">
        <v>34551764.399999999</v>
      </c>
      <c r="F95" s="66">
        <v>3604978.3</v>
      </c>
      <c r="G95" s="66">
        <v>382872396.30000001</v>
      </c>
      <c r="H95" s="66">
        <v>196596967.69999999</v>
      </c>
      <c r="I95" s="66">
        <v>116977062.40000001</v>
      </c>
      <c r="J95" s="66">
        <v>7750218.7000000002</v>
      </c>
      <c r="K95" s="66">
        <v>10918355.9</v>
      </c>
      <c r="L95" s="66">
        <v>1309430</v>
      </c>
      <c r="M95" s="66">
        <v>26259003.399999999</v>
      </c>
      <c r="N95" s="66">
        <v>10153329.300000001</v>
      </c>
      <c r="O95" s="66">
        <v>57083144.799999997</v>
      </c>
      <c r="P95" s="66">
        <v>39437852.799999997</v>
      </c>
      <c r="Q95" s="66">
        <v>22930666.5</v>
      </c>
      <c r="R95" s="66">
        <v>36729388</v>
      </c>
      <c r="S95" s="66">
        <v>6105035.5</v>
      </c>
      <c r="T95" s="66">
        <v>865222</v>
      </c>
      <c r="U95" s="66">
        <v>0</v>
      </c>
      <c r="V95" s="66">
        <v>3083544514.1999998</v>
      </c>
    </row>
    <row r="96" spans="1:22" ht="39.6" x14ac:dyDescent="0.3">
      <c r="A96" s="59" t="s">
        <v>229</v>
      </c>
      <c r="B96" s="66">
        <v>38001726.299999997</v>
      </c>
      <c r="C96" s="66">
        <v>255292579.90000001</v>
      </c>
      <c r="D96" s="66">
        <v>228887729.19999999</v>
      </c>
      <c r="E96" s="66">
        <v>30212486.399999999</v>
      </c>
      <c r="F96" s="66">
        <v>5090873</v>
      </c>
      <c r="G96" s="66">
        <v>95560364.5</v>
      </c>
      <c r="H96" s="66">
        <v>142398380.09999999</v>
      </c>
      <c r="I96" s="66">
        <v>120032044.3</v>
      </c>
      <c r="J96" s="66">
        <v>14573233.300000001</v>
      </c>
      <c r="K96" s="66">
        <v>17540580.800000001</v>
      </c>
      <c r="L96" s="66">
        <v>4064161</v>
      </c>
      <c r="M96" s="66">
        <v>53434224.5</v>
      </c>
      <c r="N96" s="66">
        <v>118855059.3</v>
      </c>
      <c r="O96" s="66">
        <v>26389182.699999999</v>
      </c>
      <c r="P96" s="66">
        <v>33607583.299999997</v>
      </c>
      <c r="Q96" s="66">
        <v>34147968.5</v>
      </c>
      <c r="R96" s="66">
        <v>33385413.600000001</v>
      </c>
      <c r="S96" s="66">
        <v>3764185.8</v>
      </c>
      <c r="T96" s="66">
        <v>4185422.1</v>
      </c>
      <c r="U96" s="66">
        <v>0</v>
      </c>
      <c r="V96" s="66">
        <v>1259423198.5</v>
      </c>
    </row>
    <row r="97" spans="1:26" ht="17.25" customHeight="1" x14ac:dyDescent="0.3">
      <c r="A97" s="59" t="s">
        <v>230</v>
      </c>
      <c r="B97" s="66">
        <v>78997415.700000003</v>
      </c>
      <c r="C97" s="66">
        <v>38836856.5</v>
      </c>
      <c r="D97" s="66">
        <v>530880987.69999999</v>
      </c>
      <c r="E97" s="66">
        <v>44589331.299999997</v>
      </c>
      <c r="F97" s="66">
        <v>18209104.800000001</v>
      </c>
      <c r="G97" s="66">
        <v>84802014.5</v>
      </c>
      <c r="H97" s="66">
        <v>163459666.09999999</v>
      </c>
      <c r="I97" s="66">
        <v>97326201.5</v>
      </c>
      <c r="J97" s="66">
        <v>9799415.4000000004</v>
      </c>
      <c r="K97" s="66">
        <v>29074769.899999999</v>
      </c>
      <c r="L97" s="66">
        <v>4950386.5</v>
      </c>
      <c r="M97" s="66">
        <v>96648229.400000006</v>
      </c>
      <c r="N97" s="66">
        <v>52310012.399999999</v>
      </c>
      <c r="O97" s="66">
        <v>24377900.899999999</v>
      </c>
      <c r="P97" s="66">
        <v>63311989.700000003</v>
      </c>
      <c r="Q97" s="66">
        <v>49098725.799999997</v>
      </c>
      <c r="R97" s="66">
        <v>71155111.400000006</v>
      </c>
      <c r="S97" s="66">
        <v>9124811.4000000004</v>
      </c>
      <c r="T97" s="66">
        <v>6774835.5</v>
      </c>
      <c r="U97" s="66">
        <v>0</v>
      </c>
      <c r="V97" s="66">
        <v>1473727766.2</v>
      </c>
    </row>
    <row r="99" spans="1:26" ht="17.25" customHeight="1" x14ac:dyDescent="0.3">
      <c r="A99" s="60" t="s">
        <v>248</v>
      </c>
    </row>
    <row r="100" spans="1:26" ht="17.25" customHeight="1" x14ac:dyDescent="0.3">
      <c r="A100" s="61" t="s">
        <v>137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4" spans="1:26" s="65" customFormat="1" ht="99.75" customHeight="1" x14ac:dyDescent="0.3">
      <c r="A104" s="68" t="s">
        <v>249</v>
      </c>
      <c r="B104" s="63" t="s">
        <v>1</v>
      </c>
      <c r="C104" s="63" t="s">
        <v>2</v>
      </c>
      <c r="D104" s="63" t="s">
        <v>3</v>
      </c>
      <c r="E104" s="63" t="s">
        <v>4</v>
      </c>
      <c r="F104" s="63" t="s">
        <v>5</v>
      </c>
      <c r="G104" s="63" t="s">
        <v>6</v>
      </c>
      <c r="H104" s="63" t="s">
        <v>7</v>
      </c>
      <c r="I104" s="63" t="s">
        <v>8</v>
      </c>
      <c r="J104" s="63" t="s">
        <v>9</v>
      </c>
      <c r="K104" s="63" t="s">
        <v>10</v>
      </c>
      <c r="L104" s="63" t="s">
        <v>11</v>
      </c>
      <c r="M104" s="63" t="s">
        <v>12</v>
      </c>
      <c r="N104" s="63" t="s">
        <v>13</v>
      </c>
      <c r="O104" s="63" t="s">
        <v>14</v>
      </c>
      <c r="P104" s="63" t="s">
        <v>15</v>
      </c>
      <c r="Q104" s="63" t="s">
        <v>16</v>
      </c>
      <c r="R104" s="63" t="s">
        <v>17</v>
      </c>
      <c r="S104" s="63" t="s">
        <v>18</v>
      </c>
      <c r="T104" s="63" t="s">
        <v>19</v>
      </c>
      <c r="U104" s="63"/>
      <c r="V104" s="63"/>
    </row>
    <row r="105" spans="1:26" ht="17.25" customHeight="1" x14ac:dyDescent="0.3">
      <c r="A105" s="62" t="s">
        <v>20</v>
      </c>
      <c r="B105" s="33">
        <v>4.3165103436922016E-2</v>
      </c>
      <c r="C105" s="33">
        <v>0.14751795846174653</v>
      </c>
      <c r="D105" s="33">
        <v>0.18085352691912662</v>
      </c>
      <c r="E105" s="33">
        <v>3.0737872360002243E-2</v>
      </c>
      <c r="F105" s="33">
        <v>6.2612979236213876E-3</v>
      </c>
      <c r="G105" s="33">
        <v>5.5579660620981172E-2</v>
      </c>
      <c r="H105" s="33">
        <v>0.15864383237349114</v>
      </c>
      <c r="I105" s="33">
        <v>7.6323212136748919E-2</v>
      </c>
      <c r="J105" s="33">
        <v>1.0436843752591759E-2</v>
      </c>
      <c r="K105" s="33">
        <v>2.9625045455594516E-2</v>
      </c>
      <c r="L105" s="33">
        <v>5.7841013158164518E-3</v>
      </c>
      <c r="M105" s="33">
        <v>6.121704830908322E-2</v>
      </c>
      <c r="N105" s="33">
        <v>4.1029085356697845E-2</v>
      </c>
      <c r="O105" s="33">
        <v>2.373967398296405E-2</v>
      </c>
      <c r="P105" s="33">
        <v>4.4733505641486572E-2</v>
      </c>
      <c r="Q105" s="33">
        <v>3.02648230608011E-2</v>
      </c>
      <c r="R105" s="33">
        <v>4.0573416017849098E-2</v>
      </c>
      <c r="S105" s="33">
        <v>8.5675919342425317E-3</v>
      </c>
      <c r="T105" s="33">
        <v>4.9464009414097107E-3</v>
      </c>
    </row>
    <row r="106" spans="1:26" ht="14.4" x14ac:dyDescent="0.3">
      <c r="A106" s="62" t="s">
        <v>146</v>
      </c>
      <c r="B106" s="33">
        <v>3.1102490277368638E-2</v>
      </c>
      <c r="C106" s="33">
        <v>8.194588524716849E-3</v>
      </c>
      <c r="D106" s="33">
        <v>0.19352136750570148</v>
      </c>
      <c r="E106" s="33">
        <v>2.9883556497661175E-2</v>
      </c>
      <c r="F106" s="33">
        <v>5.6356950749720369E-3</v>
      </c>
      <c r="G106" s="33">
        <v>4.2754875882210421E-2</v>
      </c>
      <c r="H106" s="33">
        <v>0.24790713609353185</v>
      </c>
      <c r="I106" s="33">
        <v>6.8450690334378769E-2</v>
      </c>
      <c r="J106" s="33">
        <v>9.5398110596414312E-3</v>
      </c>
      <c r="K106" s="33">
        <v>4.7319273758210156E-2</v>
      </c>
      <c r="L106" s="33">
        <v>1.1935223968731421E-2</v>
      </c>
      <c r="M106" s="33">
        <v>8.9676184611556992E-2</v>
      </c>
      <c r="N106" s="33">
        <v>6.2881617592829286E-2</v>
      </c>
      <c r="O106" s="33">
        <v>2.743674501469975E-2</v>
      </c>
      <c r="P106" s="33">
        <v>4.5278509931379704E-2</v>
      </c>
      <c r="Q106" s="33">
        <v>2.6759723088785492E-2</v>
      </c>
      <c r="R106" s="33">
        <v>3.546567330282744E-2</v>
      </c>
      <c r="S106" s="33">
        <v>9.9186425367076957E-3</v>
      </c>
      <c r="T106" s="33">
        <v>6.3381949372894623E-3</v>
      </c>
    </row>
    <row r="107" spans="1:26" ht="17.25" customHeight="1" x14ac:dyDescent="0.3">
      <c r="A107" s="62" t="s">
        <v>147</v>
      </c>
      <c r="B107" s="33">
        <v>0.18235040805765829</v>
      </c>
      <c r="C107" s="33">
        <v>0.19351716673831734</v>
      </c>
      <c r="D107" s="33">
        <v>0.18660179022980297</v>
      </c>
      <c r="E107" s="33">
        <v>1.7417058307590858E-2</v>
      </c>
      <c r="F107" s="33">
        <v>4.214856458813354E-3</v>
      </c>
      <c r="G107" s="33">
        <v>5.1703026283395327E-2</v>
      </c>
      <c r="H107" s="33">
        <v>0.13826489922794033</v>
      </c>
      <c r="I107" s="33">
        <v>4.2612494208775421E-2</v>
      </c>
      <c r="J107" s="33">
        <v>4.3462948684477231E-3</v>
      </c>
      <c r="K107" s="33">
        <v>1.4513867980768183E-2</v>
      </c>
      <c r="L107" s="33">
        <v>1.7222423791330712E-3</v>
      </c>
      <c r="M107" s="33">
        <v>3.7476027852046449E-2</v>
      </c>
      <c r="N107" s="33">
        <v>1.3950388946201358E-2</v>
      </c>
      <c r="O107" s="33">
        <v>1.0947585000662129E-2</v>
      </c>
      <c r="P107" s="33">
        <v>3.2191066320647013E-2</v>
      </c>
      <c r="Q107" s="33">
        <v>2.4732856197834042E-2</v>
      </c>
      <c r="R107" s="33">
        <v>3.3255462478686465E-2</v>
      </c>
      <c r="S107" s="33">
        <v>5.9455220216062679E-3</v>
      </c>
      <c r="T107" s="33">
        <v>4.236986441673341E-3</v>
      </c>
    </row>
    <row r="108" spans="1:26" ht="17.25" customHeight="1" x14ac:dyDescent="0.3">
      <c r="A108" s="62" t="s">
        <v>148</v>
      </c>
      <c r="B108" s="33">
        <v>0.19126793234798214</v>
      </c>
      <c r="C108" s="33">
        <v>5.0712225886951582E-4</v>
      </c>
      <c r="D108" s="33">
        <v>0.17752054337615281</v>
      </c>
      <c r="E108" s="33">
        <v>3.1513305705683912E-2</v>
      </c>
      <c r="F108" s="33">
        <v>8.8980076043482827E-3</v>
      </c>
      <c r="G108" s="33">
        <v>4.204221921715353E-2</v>
      </c>
      <c r="H108" s="33">
        <v>0.16986108551774143</v>
      </c>
      <c r="I108" s="33">
        <v>8.4905868475161655E-2</v>
      </c>
      <c r="J108" s="33">
        <v>1.9452737230460121E-2</v>
      </c>
      <c r="K108" s="33">
        <v>2.2243275319925083E-2</v>
      </c>
      <c r="L108" s="33">
        <v>3.8166075293890058E-3</v>
      </c>
      <c r="M108" s="33">
        <v>3.4095248664304828E-2</v>
      </c>
      <c r="N108" s="33">
        <v>1.7654806806492725E-2</v>
      </c>
      <c r="O108" s="33">
        <v>1.8306904338770844E-2</v>
      </c>
      <c r="P108" s="33">
        <v>7.0131731564323993E-2</v>
      </c>
      <c r="Q108" s="33">
        <v>3.8186371266497925E-2</v>
      </c>
      <c r="R108" s="33">
        <v>4.8130715999911131E-2</v>
      </c>
      <c r="S108" s="33">
        <v>1.756441558312697E-2</v>
      </c>
      <c r="T108" s="33">
        <v>3.9011005854573955E-3</v>
      </c>
    </row>
    <row r="109" spans="1:26" ht="17.25" customHeight="1" x14ac:dyDescent="0.3">
      <c r="A109" s="62" t="s">
        <v>149</v>
      </c>
      <c r="B109" s="33">
        <v>3.9789557968326561E-2</v>
      </c>
      <c r="C109" s="33">
        <v>4.0433937717018302E-3</v>
      </c>
      <c r="D109" s="33">
        <v>0.34452388390041705</v>
      </c>
      <c r="E109" s="33">
        <v>2.8770099281146436E-2</v>
      </c>
      <c r="F109" s="33">
        <v>1.2341699818268282E-2</v>
      </c>
      <c r="G109" s="33">
        <v>4.4716608007484233E-2</v>
      </c>
      <c r="H109" s="33">
        <v>0.15226900864713555</v>
      </c>
      <c r="I109" s="33">
        <v>5.8710506063558578E-2</v>
      </c>
      <c r="J109" s="33">
        <v>8.1783615741833557E-3</v>
      </c>
      <c r="K109" s="33">
        <v>2.2168869041972555E-2</v>
      </c>
      <c r="L109" s="33">
        <v>3.9011309340933487E-3</v>
      </c>
      <c r="M109" s="33">
        <v>6.5725464570021735E-2</v>
      </c>
      <c r="N109" s="33">
        <v>3.5824908152352355E-2</v>
      </c>
      <c r="O109" s="33">
        <v>1.8148550882769274E-2</v>
      </c>
      <c r="P109" s="33">
        <v>5.8139590196007812E-2</v>
      </c>
      <c r="Q109" s="33">
        <v>3.3599451256496042E-2</v>
      </c>
      <c r="R109" s="33">
        <v>5.2631558983967666E-2</v>
      </c>
      <c r="S109" s="33">
        <v>1.0531032834034747E-2</v>
      </c>
      <c r="T109" s="33">
        <v>5.9863238890700372E-3</v>
      </c>
    </row>
    <row r="110" spans="1:26" ht="17.25" customHeight="1" x14ac:dyDescent="0.3">
      <c r="A110" s="62" t="s">
        <v>150</v>
      </c>
      <c r="B110" s="33">
        <v>0.13795252056877155</v>
      </c>
      <c r="C110" s="33">
        <v>4.6287306530071511E-3</v>
      </c>
      <c r="D110" s="33">
        <v>0.14771079960688818</v>
      </c>
      <c r="E110" s="33">
        <v>2.5075189648259472E-2</v>
      </c>
      <c r="F110" s="33">
        <v>7.1233753312040723E-3</v>
      </c>
      <c r="G110" s="33">
        <v>8.1221675540373586E-2</v>
      </c>
      <c r="H110" s="33">
        <v>0.18657835818068291</v>
      </c>
      <c r="I110" s="33">
        <v>6.9572539304781258E-2</v>
      </c>
      <c r="J110" s="33">
        <v>7.7762331984599304E-3</v>
      </c>
      <c r="K110" s="33">
        <v>2.3163390958102142E-2</v>
      </c>
      <c r="L110" s="33">
        <v>2.9337934060817252E-3</v>
      </c>
      <c r="M110" s="33">
        <v>0.11156602200594105</v>
      </c>
      <c r="N110" s="33">
        <v>4.321864093693651E-2</v>
      </c>
      <c r="O110" s="33">
        <v>1.7541008239852898E-2</v>
      </c>
      <c r="P110" s="33">
        <v>4.6902496671203157E-2</v>
      </c>
      <c r="Q110" s="33">
        <v>3.6819248117057099E-2</v>
      </c>
      <c r="R110" s="33">
        <v>4.098738568576208E-2</v>
      </c>
      <c r="S110" s="33">
        <v>5.0867708427823847E-3</v>
      </c>
      <c r="T110" s="33">
        <v>4.1418213158079557E-3</v>
      </c>
    </row>
    <row r="111" spans="1:26" ht="17.25" customHeight="1" x14ac:dyDescent="0.3">
      <c r="A111" s="62" t="s">
        <v>151</v>
      </c>
      <c r="B111" s="33">
        <v>3.8726024314498203E-2</v>
      </c>
      <c r="C111" s="33">
        <v>1.9782244201648879E-3</v>
      </c>
      <c r="D111" s="33">
        <v>0.19153495710544924</v>
      </c>
      <c r="E111" s="33">
        <v>4.6753639031729383E-2</v>
      </c>
      <c r="F111" s="33">
        <v>1.3344364404470354E-2</v>
      </c>
      <c r="G111" s="33">
        <v>6.2120060787392906E-2</v>
      </c>
      <c r="H111" s="33">
        <v>0.17735620059285676</v>
      </c>
      <c r="I111" s="33">
        <v>6.1866464745488327E-2</v>
      </c>
      <c r="J111" s="33">
        <v>1.2563734471222927E-2</v>
      </c>
      <c r="K111" s="33">
        <v>3.1071459840950354E-2</v>
      </c>
      <c r="L111" s="33">
        <v>3.7330954433967074E-3</v>
      </c>
      <c r="M111" s="33">
        <v>6.7290572486344513E-2</v>
      </c>
      <c r="N111" s="33">
        <v>3.269544670969015E-2</v>
      </c>
      <c r="O111" s="33">
        <v>1.948605815330462E-2</v>
      </c>
      <c r="P111" s="33">
        <v>9.0359947857337169E-2</v>
      </c>
      <c r="Q111" s="33">
        <v>5.2248196688530868E-2</v>
      </c>
      <c r="R111" s="33">
        <v>7.7956342408783186E-2</v>
      </c>
      <c r="S111" s="33">
        <v>9.4831678658678399E-3</v>
      </c>
      <c r="T111" s="33">
        <v>9.4320421670623013E-3</v>
      </c>
    </row>
    <row r="112" spans="1:26" ht="17.25" customHeight="1" x14ac:dyDescent="0.3">
      <c r="A112" s="62" t="s">
        <v>152</v>
      </c>
      <c r="B112" s="33">
        <v>5.7433318859234105E-2</v>
      </c>
      <c r="C112" s="33">
        <v>3.3829657218468908E-3</v>
      </c>
      <c r="D112" s="33">
        <v>0.4233949240886099</v>
      </c>
      <c r="E112" s="33">
        <v>1.4007989773589389E-2</v>
      </c>
      <c r="F112" s="33">
        <v>9.4370762128573836E-3</v>
      </c>
      <c r="G112" s="33">
        <v>5.1574029239483052E-2</v>
      </c>
      <c r="H112" s="33">
        <v>0.12022228340769127</v>
      </c>
      <c r="I112" s="33">
        <v>3.1687244603891482E-2</v>
      </c>
      <c r="J112" s="33">
        <v>1.039926780446853E-2</v>
      </c>
      <c r="K112" s="33">
        <v>1.6361776706061013E-2</v>
      </c>
      <c r="L112" s="33">
        <v>3.1578054132444387E-3</v>
      </c>
      <c r="M112" s="33">
        <v>6.6969615320031706E-2</v>
      </c>
      <c r="N112" s="33">
        <v>3.9925435346531445E-2</v>
      </c>
      <c r="O112" s="33">
        <v>1.5388380523194132E-2</v>
      </c>
      <c r="P112" s="33">
        <v>5.1549252611734223E-2</v>
      </c>
      <c r="Q112" s="33">
        <v>2.8361415172794936E-2</v>
      </c>
      <c r="R112" s="33">
        <v>4.287966107077143E-2</v>
      </c>
      <c r="S112" s="33">
        <v>8.3836414105035711E-3</v>
      </c>
      <c r="T112" s="33">
        <v>5.4839169280591132E-3</v>
      </c>
    </row>
    <row r="113" spans="1:20" ht="17.25" customHeight="1" x14ac:dyDescent="0.3">
      <c r="A113" s="62" t="s">
        <v>153</v>
      </c>
      <c r="B113" s="33">
        <v>7.485454411462307E-2</v>
      </c>
      <c r="C113" s="33">
        <v>9.6233377786396324E-4</v>
      </c>
      <c r="D113" s="33">
        <v>0.23755495835447907</v>
      </c>
      <c r="E113" s="33">
        <v>7.9007535215504049E-2</v>
      </c>
      <c r="F113" s="33">
        <v>9.4789531837259407E-3</v>
      </c>
      <c r="G113" s="33">
        <v>4.767294090329606E-2</v>
      </c>
      <c r="H113" s="33">
        <v>0.14474703931236418</v>
      </c>
      <c r="I113" s="33">
        <v>6.18680043551302E-2</v>
      </c>
      <c r="J113" s="33">
        <v>1.1952935823757402E-2</v>
      </c>
      <c r="K113" s="33">
        <v>2.6750153374138528E-2</v>
      </c>
      <c r="L113" s="33">
        <v>3.6109094736195843E-3</v>
      </c>
      <c r="M113" s="33">
        <v>6.2890134378406973E-2</v>
      </c>
      <c r="N113" s="33">
        <v>1.7199941680620067E-2</v>
      </c>
      <c r="O113" s="33">
        <v>1.8080047786321642E-2</v>
      </c>
      <c r="P113" s="33">
        <v>8.6819234514075361E-2</v>
      </c>
      <c r="Q113" s="33">
        <v>4.8525264121965658E-2</v>
      </c>
      <c r="R113" s="33">
        <v>5.3550628113451085E-2</v>
      </c>
      <c r="S113" s="33">
        <v>9.0334923715443965E-3</v>
      </c>
      <c r="T113" s="33">
        <v>5.4409491451128727E-3</v>
      </c>
    </row>
    <row r="114" spans="1:20" ht="17.25" customHeight="1" x14ac:dyDescent="0.3">
      <c r="A114" s="62" t="s">
        <v>154</v>
      </c>
      <c r="B114" s="33">
        <v>0.18141338821789185</v>
      </c>
      <c r="C114" s="33">
        <v>0.11578685213753706</v>
      </c>
      <c r="D114" s="33">
        <v>0.1681462429121407</v>
      </c>
      <c r="E114" s="33">
        <v>6.3482854711462408E-2</v>
      </c>
      <c r="F114" s="33">
        <v>8.7873191104579518E-3</v>
      </c>
      <c r="G114" s="33">
        <v>6.4047550463744191E-2</v>
      </c>
      <c r="H114" s="33">
        <v>0.10243452480727808</v>
      </c>
      <c r="I114" s="33">
        <v>4.6245477836211052E-2</v>
      </c>
      <c r="J114" s="33">
        <v>8.7135491501944412E-3</v>
      </c>
      <c r="K114" s="33">
        <v>1.0888265340011903E-2</v>
      </c>
      <c r="L114" s="33">
        <v>2.5456988385818237E-3</v>
      </c>
      <c r="M114" s="33">
        <v>4.8731700153443296E-2</v>
      </c>
      <c r="N114" s="33">
        <v>1.8495558008506469E-2</v>
      </c>
      <c r="O114" s="33">
        <v>1.1482064493583995E-2</v>
      </c>
      <c r="P114" s="33">
        <v>5.1220658434537616E-2</v>
      </c>
      <c r="Q114" s="33">
        <v>3.9918097864468052E-2</v>
      </c>
      <c r="R114" s="33">
        <v>4.6992180538492231E-2</v>
      </c>
      <c r="S114" s="33">
        <v>5.9347829283832761E-3</v>
      </c>
      <c r="T114" s="33">
        <v>4.7332342864777974E-3</v>
      </c>
    </row>
    <row r="115" spans="1:20" ht="17.25" customHeight="1" x14ac:dyDescent="0.3">
      <c r="A115" s="62" t="s">
        <v>155</v>
      </c>
      <c r="B115" s="33">
        <v>0.111844673566887</v>
      </c>
      <c r="C115" s="33">
        <v>4.216250363804571E-3</v>
      </c>
      <c r="D115" s="33">
        <v>0.44644961811596617</v>
      </c>
      <c r="E115" s="33">
        <v>1.7213469524970146E-2</v>
      </c>
      <c r="F115" s="33">
        <v>5.4758307116228953E-3</v>
      </c>
      <c r="G115" s="33">
        <v>5.6949223892998793E-2</v>
      </c>
      <c r="H115" s="33">
        <v>8.8852444311251375E-2</v>
      </c>
      <c r="I115" s="33">
        <v>3.6903876262167061E-2</v>
      </c>
      <c r="J115" s="33">
        <v>8.4568058152283878E-3</v>
      </c>
      <c r="K115" s="33">
        <v>2.1341368555932164E-2</v>
      </c>
      <c r="L115" s="33">
        <v>1.6144523358096689E-3</v>
      </c>
      <c r="M115" s="33">
        <v>7.7401315680221974E-2</v>
      </c>
      <c r="N115" s="33">
        <v>1.2758608220109761E-2</v>
      </c>
      <c r="O115" s="33">
        <v>1.0512785359458073E-2</v>
      </c>
      <c r="P115" s="33">
        <v>3.5262837717411261E-2</v>
      </c>
      <c r="Q115" s="33">
        <v>2.4255957895454622E-2</v>
      </c>
      <c r="R115" s="33">
        <v>3.1362664086214631E-2</v>
      </c>
      <c r="S115" s="33">
        <v>4.9319725934142446E-3</v>
      </c>
      <c r="T115" s="33">
        <v>4.1958449910772019E-3</v>
      </c>
    </row>
    <row r="116" spans="1:20" ht="17.25" customHeight="1" x14ac:dyDescent="0.3">
      <c r="A116" s="62" t="s">
        <v>156</v>
      </c>
      <c r="B116" s="33">
        <v>1.7484321026247415E-2</v>
      </c>
      <c r="C116" s="33">
        <v>1.6350330360572092E-3</v>
      </c>
      <c r="D116" s="33">
        <v>0.20577857128466653</v>
      </c>
      <c r="E116" s="33">
        <v>2.8094834576209125E-2</v>
      </c>
      <c r="F116" s="33">
        <v>7.0370433020617035E-3</v>
      </c>
      <c r="G116" s="33">
        <v>5.161199296184607E-2</v>
      </c>
      <c r="H116" s="33">
        <v>0.27080111981600663</v>
      </c>
      <c r="I116" s="33">
        <v>6.5640022105611318E-2</v>
      </c>
      <c r="J116" s="33">
        <v>1.2849420221144903E-2</v>
      </c>
      <c r="K116" s="33">
        <v>1.676326959689161E-2</v>
      </c>
      <c r="L116" s="33">
        <v>4.5694758345722593E-3</v>
      </c>
      <c r="M116" s="33">
        <v>0.1114198343457532</v>
      </c>
      <c r="N116" s="33">
        <v>4.8087865909586879E-2</v>
      </c>
      <c r="O116" s="33">
        <v>1.9688957368240809E-2</v>
      </c>
      <c r="P116" s="33">
        <v>4.9280722070175552E-2</v>
      </c>
      <c r="Q116" s="33">
        <v>3.0389103646182091E-2</v>
      </c>
      <c r="R116" s="33">
        <v>4.3174642246825427E-2</v>
      </c>
      <c r="S116" s="33">
        <v>1.0781873216342499E-2</v>
      </c>
      <c r="T116" s="33">
        <v>4.9118973879796841E-3</v>
      </c>
    </row>
    <row r="117" spans="1:20" ht="17.25" customHeight="1" x14ac:dyDescent="0.3">
      <c r="A117" s="62" t="s">
        <v>157</v>
      </c>
      <c r="B117" s="33">
        <v>0.19858651912910458</v>
      </c>
      <c r="C117" s="33">
        <v>1.337324949383709E-3</v>
      </c>
      <c r="D117" s="33">
        <v>0.15421832963546064</v>
      </c>
      <c r="E117" s="33">
        <v>3.5697420042675829E-2</v>
      </c>
      <c r="F117" s="33">
        <v>6.58489014093812E-3</v>
      </c>
      <c r="G117" s="33">
        <v>7.0916852842452013E-2</v>
      </c>
      <c r="H117" s="33">
        <v>0.15037405815712665</v>
      </c>
      <c r="I117" s="33">
        <v>8.2051604212668161E-2</v>
      </c>
      <c r="J117" s="33">
        <v>6.9081056151370033E-3</v>
      </c>
      <c r="K117" s="33">
        <v>2.3129305974153688E-2</v>
      </c>
      <c r="L117" s="33">
        <v>2.354784140108767E-3</v>
      </c>
      <c r="M117" s="33">
        <v>4.3735777676938391E-2</v>
      </c>
      <c r="N117" s="33">
        <v>1.2504416158685859E-2</v>
      </c>
      <c r="O117" s="33">
        <v>1.165768539791707E-2</v>
      </c>
      <c r="P117" s="33">
        <v>6.7960053126835229E-2</v>
      </c>
      <c r="Q117" s="33">
        <v>6.5954576092258715E-2</v>
      </c>
      <c r="R117" s="33">
        <v>5.2460748975623792E-2</v>
      </c>
      <c r="S117" s="33">
        <v>8.5912258435380858E-3</v>
      </c>
      <c r="T117" s="33">
        <v>4.9763214555419762E-3</v>
      </c>
    </row>
    <row r="118" spans="1:20" ht="17.25" customHeight="1" x14ac:dyDescent="0.3">
      <c r="A118" s="62" t="s">
        <v>158</v>
      </c>
      <c r="B118" s="33">
        <v>7.8349182640764126E-2</v>
      </c>
      <c r="C118" s="33">
        <v>1.6596947840696434E-3</v>
      </c>
      <c r="D118" s="33">
        <v>0.29242028303336248</v>
      </c>
      <c r="E118" s="33">
        <v>3.7867088151520983E-2</v>
      </c>
      <c r="F118" s="33">
        <v>6.78449491220489E-3</v>
      </c>
      <c r="G118" s="33">
        <v>4.8712675411631094E-2</v>
      </c>
      <c r="H118" s="33">
        <v>0.16408652853835426</v>
      </c>
      <c r="I118" s="33">
        <v>6.7420673808654186E-2</v>
      </c>
      <c r="J118" s="33">
        <v>6.1305131068089685E-3</v>
      </c>
      <c r="K118" s="33">
        <v>2.7706852783044515E-2</v>
      </c>
      <c r="L118" s="33">
        <v>4.1122303756070495E-3</v>
      </c>
      <c r="M118" s="33">
        <v>5.2061729812530939E-2</v>
      </c>
      <c r="N118" s="33">
        <v>2.4283309370811121E-2</v>
      </c>
      <c r="O118" s="33">
        <v>1.4734578212466886E-2</v>
      </c>
      <c r="P118" s="33">
        <v>6.3532105972153294E-2</v>
      </c>
      <c r="Q118" s="33">
        <v>4.6256734794590935E-2</v>
      </c>
      <c r="R118" s="33">
        <v>5.0771368447795305E-2</v>
      </c>
      <c r="S118" s="33">
        <v>7.6264422170189581E-3</v>
      </c>
      <c r="T118" s="33">
        <v>5.4835133655888177E-3</v>
      </c>
    </row>
    <row r="119" spans="1:20" ht="17.25" customHeight="1" x14ac:dyDescent="0.3">
      <c r="A119" s="62" t="s">
        <v>159</v>
      </c>
      <c r="B119" s="33">
        <v>4.6850595914750215E-2</v>
      </c>
      <c r="C119" s="33">
        <v>2.8055264264599256E-3</v>
      </c>
      <c r="D119" s="33">
        <v>0.21725218244888361</v>
      </c>
      <c r="E119" s="33">
        <v>0.12502123130490209</v>
      </c>
      <c r="F119" s="33">
        <v>7.6662377656124278E-3</v>
      </c>
      <c r="G119" s="33">
        <v>4.5233684069508812E-2</v>
      </c>
      <c r="H119" s="33">
        <v>0.17281448183081399</v>
      </c>
      <c r="I119" s="33">
        <v>0.1029163250637212</v>
      </c>
      <c r="J119" s="33">
        <v>9.7156609406376451E-3</v>
      </c>
      <c r="K119" s="33">
        <v>1.6998911279297872E-2</v>
      </c>
      <c r="L119" s="33">
        <v>5.5674188613273595E-3</v>
      </c>
      <c r="M119" s="33">
        <v>4.5399830260538003E-2</v>
      </c>
      <c r="N119" s="33">
        <v>1.6868250628826336E-2</v>
      </c>
      <c r="O119" s="33">
        <v>1.7007724570804697E-2</v>
      </c>
      <c r="P119" s="33">
        <v>6.3339512862506719E-2</v>
      </c>
      <c r="Q119" s="33">
        <v>4.0644341113297497E-2</v>
      </c>
      <c r="R119" s="33">
        <v>5.4575511605442974E-2</v>
      </c>
      <c r="S119" s="33">
        <v>5.7595248353438907E-3</v>
      </c>
      <c r="T119" s="33">
        <v>3.5630478976899321E-3</v>
      </c>
    </row>
    <row r="120" spans="1:20" ht="17.25" customHeight="1" x14ac:dyDescent="0.3">
      <c r="A120" s="62" t="s">
        <v>160</v>
      </c>
      <c r="B120" s="33">
        <v>0.24719170717279226</v>
      </c>
      <c r="C120" s="33">
        <v>3.8896729986544589E-4</v>
      </c>
      <c r="D120" s="33">
        <v>0.13060288915290136</v>
      </c>
      <c r="E120" s="33">
        <v>2.200554764115023E-2</v>
      </c>
      <c r="F120" s="33">
        <v>4.3984188285988556E-3</v>
      </c>
      <c r="G120" s="33">
        <v>0.12326865233506763</v>
      </c>
      <c r="H120" s="33">
        <v>0.1604557785006728</v>
      </c>
      <c r="I120" s="33">
        <v>6.6060463586722129E-2</v>
      </c>
      <c r="J120" s="33">
        <v>7.9482248504049533E-3</v>
      </c>
      <c r="K120" s="33">
        <v>1.8567306809303578E-2</v>
      </c>
      <c r="L120" s="33">
        <v>2.5418412092532198E-3</v>
      </c>
      <c r="M120" s="33">
        <v>3.5813702394807259E-2</v>
      </c>
      <c r="N120" s="33">
        <v>1.3846081822221204E-2</v>
      </c>
      <c r="O120" s="33">
        <v>1.4180932685078524E-2</v>
      </c>
      <c r="P120" s="33">
        <v>6.081866366625354E-2</v>
      </c>
      <c r="Q120" s="33">
        <v>3.6968148289790309E-2</v>
      </c>
      <c r="R120" s="33">
        <v>4.4486511620477877E-2</v>
      </c>
      <c r="S120" s="33">
        <v>5.7014653290203875E-3</v>
      </c>
      <c r="T120" s="33">
        <v>4.754696805618447E-3</v>
      </c>
    </row>
    <row r="121" spans="1:20" ht="17.25" customHeight="1" x14ac:dyDescent="0.3">
      <c r="A121" s="62" t="s">
        <v>161</v>
      </c>
      <c r="B121" s="33">
        <v>6.8065661940346772E-2</v>
      </c>
      <c r="C121" s="33">
        <v>1.2611262424101057E-3</v>
      </c>
      <c r="D121" s="33">
        <v>0.21980484007491158</v>
      </c>
      <c r="E121" s="33">
        <v>8.6204235947573635E-2</v>
      </c>
      <c r="F121" s="33">
        <v>7.8727648925480294E-3</v>
      </c>
      <c r="G121" s="33">
        <v>6.293537572436321E-2</v>
      </c>
      <c r="H121" s="33">
        <v>0.13878757480718312</v>
      </c>
      <c r="I121" s="33">
        <v>8.2434752950830179E-2</v>
      </c>
      <c r="J121" s="33">
        <v>1.2239170395921534E-2</v>
      </c>
      <c r="K121" s="33">
        <v>3.1852559814362184E-2</v>
      </c>
      <c r="L121" s="33">
        <v>3.2822686306487425E-3</v>
      </c>
      <c r="M121" s="33">
        <v>5.4171511424614446E-2</v>
      </c>
      <c r="N121" s="33">
        <v>3.5264083124163313E-2</v>
      </c>
      <c r="O121" s="33">
        <v>2.9419430108376443E-2</v>
      </c>
      <c r="P121" s="33">
        <v>6.6423150188180624E-2</v>
      </c>
      <c r="Q121" s="33">
        <v>3.8051673621469474E-2</v>
      </c>
      <c r="R121" s="33">
        <v>5.0664125212710007E-2</v>
      </c>
      <c r="S121" s="33">
        <v>8.3132134268664275E-3</v>
      </c>
      <c r="T121" s="33">
        <v>2.9524812460983399E-3</v>
      </c>
    </row>
    <row r="122" spans="1:20" ht="17.25" customHeight="1" x14ac:dyDescent="0.3">
      <c r="A122" s="62" t="s">
        <v>162</v>
      </c>
      <c r="B122" s="33">
        <v>5.98837526198557E-2</v>
      </c>
      <c r="C122" s="33">
        <v>4.4668897462699364E-3</v>
      </c>
      <c r="D122" s="33">
        <v>0.45059491971615084</v>
      </c>
      <c r="E122" s="33">
        <v>3.585818958238382E-2</v>
      </c>
      <c r="F122" s="33">
        <v>5.3357173218999193E-3</v>
      </c>
      <c r="G122" s="33">
        <v>5.196654731668298E-2</v>
      </c>
      <c r="H122" s="33">
        <v>0.10243093022893202</v>
      </c>
      <c r="I122" s="33">
        <v>4.8309441740507969E-2</v>
      </c>
      <c r="J122" s="33">
        <v>8.123340114270532E-3</v>
      </c>
      <c r="K122" s="33">
        <v>2.2296535160640937E-2</v>
      </c>
      <c r="L122" s="33">
        <v>3.2511377738680645E-3</v>
      </c>
      <c r="M122" s="33">
        <v>5.0460550384587737E-2</v>
      </c>
      <c r="N122" s="33">
        <v>2.1573219448410431E-2</v>
      </c>
      <c r="O122" s="33">
        <v>1.3965232160450064E-2</v>
      </c>
      <c r="P122" s="33">
        <v>3.9417704667693412E-2</v>
      </c>
      <c r="Q122" s="33">
        <v>2.8991523341078469E-2</v>
      </c>
      <c r="R122" s="33">
        <v>4.1043899445065653E-2</v>
      </c>
      <c r="S122" s="33">
        <v>7.5263347988175034E-3</v>
      </c>
      <c r="T122" s="33">
        <v>4.5041345896336786E-3</v>
      </c>
    </row>
    <row r="123" spans="1:20" ht="17.25" customHeight="1" x14ac:dyDescent="0.3">
      <c r="A123" s="62" t="s">
        <v>163</v>
      </c>
      <c r="B123" s="33">
        <v>3.1900516488692104E-2</v>
      </c>
      <c r="C123" s="33">
        <v>1.2575460833010789E-3</v>
      </c>
      <c r="D123" s="33">
        <v>0.28891746962638309</v>
      </c>
      <c r="E123" s="33">
        <v>3.0592863903314987E-2</v>
      </c>
      <c r="F123" s="33">
        <v>1.0391642490904364E-2</v>
      </c>
      <c r="G123" s="33">
        <v>5.1993714743102139E-2</v>
      </c>
      <c r="H123" s="33">
        <v>0.16084469446511798</v>
      </c>
      <c r="I123" s="33">
        <v>0.12597242014546131</v>
      </c>
      <c r="J123" s="33">
        <v>8.2209159945551523E-3</v>
      </c>
      <c r="K123" s="33">
        <v>2.4091936016383313E-2</v>
      </c>
      <c r="L123" s="33">
        <v>2.5104378629143063E-3</v>
      </c>
      <c r="M123" s="33">
        <v>6.1720020855968533E-2</v>
      </c>
      <c r="N123" s="33">
        <v>2.7394576111665962E-2</v>
      </c>
      <c r="O123" s="33">
        <v>2.0927925705943446E-2</v>
      </c>
      <c r="P123" s="33">
        <v>4.9310763314961426E-2</v>
      </c>
      <c r="Q123" s="33">
        <v>3.450976630171057E-2</v>
      </c>
      <c r="R123" s="33">
        <v>5.0038254831758E-2</v>
      </c>
      <c r="S123" s="33">
        <v>1.4310011946657999E-2</v>
      </c>
      <c r="T123" s="33">
        <v>5.094523111204158E-3</v>
      </c>
    </row>
    <row r="124" spans="1:20" ht="17.25" customHeight="1" x14ac:dyDescent="0.3">
      <c r="A124" s="62" t="s">
        <v>164</v>
      </c>
      <c r="B124" s="33">
        <v>1.3276826706118837E-3</v>
      </c>
      <c r="C124" s="33">
        <v>0</v>
      </c>
      <c r="D124" s="33">
        <v>0.16230692544530825</v>
      </c>
      <c r="E124" s="33">
        <v>2.7106530130428002E-2</v>
      </c>
      <c r="F124" s="33">
        <v>4.5349696767857071E-3</v>
      </c>
      <c r="G124" s="33">
        <v>3.3567217967251546E-2</v>
      </c>
      <c r="H124" s="33">
        <v>0.28525191269008698</v>
      </c>
      <c r="I124" s="33">
        <v>7.0749816393891843E-2</v>
      </c>
      <c r="J124" s="33">
        <v>9.0912385317544909E-3</v>
      </c>
      <c r="K124" s="33">
        <v>6.5149921546702017E-2</v>
      </c>
      <c r="L124" s="33">
        <v>1.7341230990134508E-2</v>
      </c>
      <c r="M124" s="33">
        <v>9.6361517211083728E-2</v>
      </c>
      <c r="N124" s="33">
        <v>8.1802385703340391E-2</v>
      </c>
      <c r="O124" s="33">
        <v>3.3941095418158894E-2</v>
      </c>
      <c r="P124" s="33">
        <v>4.1485990509517269E-2</v>
      </c>
      <c r="Q124" s="33">
        <v>2.2361491964186624E-2</v>
      </c>
      <c r="R124" s="33">
        <v>2.9745940320164348E-2</v>
      </c>
      <c r="S124" s="33">
        <v>1.0522900287689636E-2</v>
      </c>
      <c r="T124" s="33">
        <v>7.3512325317192191E-3</v>
      </c>
    </row>
    <row r="125" spans="1:20" ht="17.25" customHeight="1" x14ac:dyDescent="0.3">
      <c r="A125" s="62" t="s">
        <v>145</v>
      </c>
      <c r="B125" s="33">
        <v>4.4197799899847005E-2</v>
      </c>
      <c r="C125" s="33">
        <v>0.2137778461158831</v>
      </c>
      <c r="D125" s="33">
        <v>0.20760932255310072</v>
      </c>
      <c r="E125" s="33">
        <v>3.8977534057780545E-2</v>
      </c>
      <c r="F125" s="33">
        <v>6.1088959196059639E-3</v>
      </c>
      <c r="G125" s="33">
        <v>4.6123476021721149E-2</v>
      </c>
      <c r="H125" s="33">
        <v>9.6464657945709201E-2</v>
      </c>
      <c r="I125" s="33">
        <v>8.0280640601725503E-2</v>
      </c>
      <c r="J125" s="33">
        <v>7.7323926733994363E-3</v>
      </c>
      <c r="K125" s="33">
        <v>1.9060492151358407E-2</v>
      </c>
      <c r="L125" s="33">
        <v>2.1495252975293594E-3</v>
      </c>
      <c r="M125" s="33">
        <v>4.7131471245580467E-2</v>
      </c>
      <c r="N125" s="33">
        <v>2.6911726486054988E-2</v>
      </c>
      <c r="O125" s="33">
        <v>2.4622185044714383E-2</v>
      </c>
      <c r="P125" s="33">
        <v>4.834751760423104E-2</v>
      </c>
      <c r="Q125" s="33">
        <v>3.5936802554096703E-2</v>
      </c>
      <c r="R125" s="33">
        <v>4.4355873642653511E-2</v>
      </c>
      <c r="S125" s="33">
        <v>6.3212289168159755E-3</v>
      </c>
      <c r="T125" s="33">
        <v>3.8906112681925207E-3</v>
      </c>
    </row>
    <row r="126" spans="1:20" ht="17.25" customHeight="1" x14ac:dyDescent="0.3">
      <c r="A126" s="62" t="s">
        <v>165</v>
      </c>
      <c r="B126" s="33">
        <v>0.11982113263244953</v>
      </c>
      <c r="C126" s="33">
        <v>1.1886443831808778E-2</v>
      </c>
      <c r="D126" s="33">
        <v>4.5825242365938004E-2</v>
      </c>
      <c r="E126" s="33">
        <v>3.5583898649389961E-2</v>
      </c>
      <c r="F126" s="33">
        <v>5.5577518459219736E-3</v>
      </c>
      <c r="G126" s="33">
        <v>9.0679799032612113E-2</v>
      </c>
      <c r="H126" s="33">
        <v>0.14921708966169689</v>
      </c>
      <c r="I126" s="33">
        <v>4.6615570709094445E-2</v>
      </c>
      <c r="J126" s="33">
        <v>1.5618726340877128E-2</v>
      </c>
      <c r="K126" s="33">
        <v>1.7540927070112854E-2</v>
      </c>
      <c r="L126" s="33">
        <v>8.0155408116308058E-3</v>
      </c>
      <c r="M126" s="33">
        <v>7.3909863519567631E-2</v>
      </c>
      <c r="N126" s="33">
        <v>1.3105622459677439E-2</v>
      </c>
      <c r="O126" s="33">
        <v>1.0927748205571268E-2</v>
      </c>
      <c r="P126" s="33">
        <v>0.15540384671087745</v>
      </c>
      <c r="Q126" s="33">
        <v>0.10781652438641139</v>
      </c>
      <c r="R126" s="33">
        <v>7.3452480697559552E-2</v>
      </c>
      <c r="S126" s="33">
        <v>1.6418697368525838E-2</v>
      </c>
      <c r="T126" s="33">
        <v>2.6030956778579084E-3</v>
      </c>
    </row>
    <row r="127" spans="1:20" ht="17.25" customHeight="1" x14ac:dyDescent="0.3">
      <c r="A127" s="62" t="s">
        <v>166</v>
      </c>
      <c r="B127" s="33">
        <v>5.3527502202939489E-2</v>
      </c>
      <c r="C127" s="33">
        <v>0.24923844059830852</v>
      </c>
      <c r="D127" s="33">
        <v>7.4726417758520375E-3</v>
      </c>
      <c r="E127" s="33">
        <v>2.1930453445369442E-2</v>
      </c>
      <c r="F127" s="33">
        <v>2.0649411526312161E-3</v>
      </c>
      <c r="G127" s="33">
        <v>5.7762662638091031E-2</v>
      </c>
      <c r="H127" s="33">
        <v>6.3493995653998284E-2</v>
      </c>
      <c r="I127" s="33">
        <v>1.8081925938949792E-2</v>
      </c>
      <c r="J127" s="33">
        <v>6.2494341976645894E-3</v>
      </c>
      <c r="K127" s="33">
        <v>2.0773376945927458E-2</v>
      </c>
      <c r="L127" s="33">
        <v>2.3675365310196067E-3</v>
      </c>
      <c r="M127" s="33">
        <v>4.7368011855872666E-2</v>
      </c>
      <c r="N127" s="33">
        <v>7.4376838066957211E-3</v>
      </c>
      <c r="O127" s="33">
        <v>7.381344216357986E-3</v>
      </c>
      <c r="P127" s="33">
        <v>0.17002366358760659</v>
      </c>
      <c r="Q127" s="33">
        <v>0.12034496515820843</v>
      </c>
      <c r="R127" s="33">
        <v>0.12633860071982414</v>
      </c>
      <c r="S127" s="33">
        <v>1.5347355450426061E-2</v>
      </c>
      <c r="T127" s="33">
        <v>2.7954612161819599E-3</v>
      </c>
    </row>
    <row r="128" spans="1:20" ht="17.25" customHeight="1" x14ac:dyDescent="0.3">
      <c r="A128" s="62" t="s">
        <v>167</v>
      </c>
      <c r="B128" s="33">
        <v>3.4024752352500721E-2</v>
      </c>
      <c r="C128" s="33">
        <v>0.16859812160061341</v>
      </c>
      <c r="D128" s="33">
        <v>0.19530326272375628</v>
      </c>
      <c r="E128" s="33">
        <v>0.13661872305789421</v>
      </c>
      <c r="F128" s="33">
        <v>3.7816820206179416E-3</v>
      </c>
      <c r="G128" s="33">
        <v>3.2892438167336863E-2</v>
      </c>
      <c r="H128" s="33">
        <v>0.11152401628914585</v>
      </c>
      <c r="I128" s="33">
        <v>5.9194557631389887E-2</v>
      </c>
      <c r="J128" s="33">
        <v>1.4773827767832107E-2</v>
      </c>
      <c r="K128" s="33">
        <v>1.8345291755927022E-2</v>
      </c>
      <c r="L128" s="33">
        <v>1.3270866960782631E-3</v>
      </c>
      <c r="M128" s="33">
        <v>4.5955044080794101E-2</v>
      </c>
      <c r="N128" s="33">
        <v>1.3338200000670177E-2</v>
      </c>
      <c r="O128" s="33">
        <v>1.0431518997057708E-2</v>
      </c>
      <c r="P128" s="33">
        <v>6.1913245664773665E-2</v>
      </c>
      <c r="Q128" s="33">
        <v>3.4288425191339338E-2</v>
      </c>
      <c r="R128" s="33">
        <v>4.905611724749212E-2</v>
      </c>
      <c r="S128" s="33">
        <v>6.4523319107325852E-3</v>
      </c>
      <c r="T128" s="33">
        <v>2.1813568440477837E-3</v>
      </c>
    </row>
    <row r="129" spans="1:20" ht="17.25" customHeight="1" x14ac:dyDescent="0.3">
      <c r="A129" s="62" t="s">
        <v>116</v>
      </c>
      <c r="B129" s="33">
        <v>0.13446652054498429</v>
      </c>
      <c r="C129" s="33">
        <v>7.8908985023214105E-3</v>
      </c>
      <c r="D129" s="33">
        <v>0.19057230707210371</v>
      </c>
      <c r="E129" s="33">
        <v>2.3787584075152676E-2</v>
      </c>
      <c r="F129" s="33">
        <v>7.7287181501232071E-3</v>
      </c>
      <c r="G129" s="33">
        <v>5.9244918970404153E-2</v>
      </c>
      <c r="H129" s="33">
        <v>0.15077445692036301</v>
      </c>
      <c r="I129" s="33">
        <v>5.4793418428900668E-2</v>
      </c>
      <c r="J129" s="33">
        <v>1.0397148498815555E-2</v>
      </c>
      <c r="K129" s="33">
        <v>3.0239334779887616E-2</v>
      </c>
      <c r="L129" s="33">
        <v>2.7597608473836307E-3</v>
      </c>
      <c r="M129" s="33">
        <v>9.8409067180442761E-2</v>
      </c>
      <c r="N129" s="33">
        <v>1.8720742132700887E-2</v>
      </c>
      <c r="O129" s="33">
        <v>1.3779814210612158E-2</v>
      </c>
      <c r="P129" s="33">
        <v>7.154976325529315E-2</v>
      </c>
      <c r="Q129" s="33">
        <v>4.9278931527588145E-2</v>
      </c>
      <c r="R129" s="33">
        <v>6.1201091326119388E-2</v>
      </c>
      <c r="S129" s="33">
        <v>7.1176444139338909E-3</v>
      </c>
      <c r="T129" s="33">
        <v>7.2878791628697105E-3</v>
      </c>
    </row>
    <row r="130" spans="1:20" ht="17.25" customHeight="1" x14ac:dyDescent="0.3">
      <c r="A130" s="62" t="s">
        <v>117</v>
      </c>
      <c r="B130" s="33">
        <v>2.4949437570650788E-2</v>
      </c>
      <c r="C130" s="33">
        <v>0.25636570953383847</v>
      </c>
      <c r="D130" s="33">
        <v>0.31915527109816683</v>
      </c>
      <c r="E130" s="33">
        <v>3.9194508151931415E-2</v>
      </c>
      <c r="F130" s="33">
        <v>5.5559181732639327E-3</v>
      </c>
      <c r="G130" s="33">
        <v>4.611002673991519E-2</v>
      </c>
      <c r="H130" s="33">
        <v>6.0075930364528796E-2</v>
      </c>
      <c r="I130" s="33">
        <v>5.9008426540131498E-2</v>
      </c>
      <c r="J130" s="33">
        <v>5.3464738008483963E-3</v>
      </c>
      <c r="K130" s="33">
        <v>1.1528537660095822E-2</v>
      </c>
      <c r="L130" s="33">
        <v>1.6089947275292611E-3</v>
      </c>
      <c r="M130" s="33">
        <v>2.6940810010875622E-2</v>
      </c>
      <c r="N130" s="33">
        <v>2.1552217566227414E-2</v>
      </c>
      <c r="O130" s="33">
        <v>1.5175216143265528E-2</v>
      </c>
      <c r="P130" s="33">
        <v>3.6713342027649656E-2</v>
      </c>
      <c r="Q130" s="33">
        <v>2.6711980376468786E-2</v>
      </c>
      <c r="R130" s="33">
        <v>3.4543673939708218E-2</v>
      </c>
      <c r="S130" s="33">
        <v>6.0924413258756221E-3</v>
      </c>
      <c r="T130" s="33">
        <v>3.371084205169544E-3</v>
      </c>
    </row>
    <row r="131" spans="1:20" ht="17.25" customHeight="1" x14ac:dyDescent="0.3">
      <c r="A131" s="62" t="s">
        <v>168</v>
      </c>
      <c r="B131" s="33">
        <v>4.7678550409383694E-2</v>
      </c>
      <c r="C131" s="33">
        <v>0.31591798300539553</v>
      </c>
      <c r="D131" s="33">
        <v>0.10891240641599371</v>
      </c>
      <c r="E131" s="33">
        <v>5.5265077309833426E-2</v>
      </c>
      <c r="F131" s="33">
        <v>5.0698108203224958E-3</v>
      </c>
      <c r="G131" s="33">
        <v>6.0094830799068716E-2</v>
      </c>
      <c r="H131" s="33">
        <v>8.2762529235716031E-2</v>
      </c>
      <c r="I131" s="33">
        <v>9.8057422339727307E-2</v>
      </c>
      <c r="J131" s="33">
        <v>6.4073108657768853E-3</v>
      </c>
      <c r="K131" s="33">
        <v>1.3270588816215713E-2</v>
      </c>
      <c r="L131" s="33">
        <v>1.5238287294128429E-3</v>
      </c>
      <c r="M131" s="33">
        <v>2.8602700318118068E-2</v>
      </c>
      <c r="N131" s="33">
        <v>2.0536995123829907E-2</v>
      </c>
      <c r="O131" s="33">
        <v>2.3818501869927209E-2</v>
      </c>
      <c r="P131" s="33">
        <v>4.6902501786120265E-2</v>
      </c>
      <c r="Q131" s="33">
        <v>3.3306022903686942E-2</v>
      </c>
      <c r="R131" s="33">
        <v>4.4224305780988266E-2</v>
      </c>
      <c r="S131" s="33">
        <v>4.6075305182183193E-3</v>
      </c>
      <c r="T131" s="33">
        <v>3.0411030958463346E-3</v>
      </c>
    </row>
    <row r="132" spans="1:20" ht="17.25" customHeight="1" x14ac:dyDescent="0.3">
      <c r="A132" s="62" t="s">
        <v>169</v>
      </c>
      <c r="B132" s="33">
        <v>1.9177914572035028E-2</v>
      </c>
      <c r="C132" s="33">
        <v>0.36727930399211639</v>
      </c>
      <c r="D132" s="33">
        <v>0.17067225004397155</v>
      </c>
      <c r="E132" s="33">
        <v>3.9442761282797216E-2</v>
      </c>
      <c r="F132" s="33">
        <v>7.7575248998754493E-3</v>
      </c>
      <c r="G132" s="33">
        <v>3.576282754769259E-2</v>
      </c>
      <c r="H132" s="33">
        <v>8.4776737905096516E-2</v>
      </c>
      <c r="I132" s="33">
        <v>6.1681164535481343E-2</v>
      </c>
      <c r="J132" s="33">
        <v>6.9217865084865039E-3</v>
      </c>
      <c r="K132" s="33">
        <v>1.1269130478548066E-2</v>
      </c>
      <c r="L132" s="33">
        <v>2.2739362346886707E-3</v>
      </c>
      <c r="M132" s="33">
        <v>3.0170434553815295E-2</v>
      </c>
      <c r="N132" s="33">
        <v>1.8697647753430902E-2</v>
      </c>
      <c r="O132" s="33">
        <v>1.8226319492085759E-2</v>
      </c>
      <c r="P132" s="33">
        <v>4.3489092424702995E-2</v>
      </c>
      <c r="Q132" s="33">
        <v>2.9814318086607349E-2</v>
      </c>
      <c r="R132" s="33">
        <v>4.4963748428256095E-2</v>
      </c>
      <c r="S132" s="33">
        <v>4.5912950383690037E-3</v>
      </c>
      <c r="T132" s="33">
        <v>3.0318061414019984E-3</v>
      </c>
    </row>
    <row r="133" spans="1:20" ht="17.25" customHeight="1" x14ac:dyDescent="0.3">
      <c r="A133" s="62" t="s">
        <v>170</v>
      </c>
      <c r="B133" s="33">
        <v>3.7033587797126864E-2</v>
      </c>
      <c r="C133" s="33">
        <v>4.0066853888048065E-2</v>
      </c>
      <c r="D133" s="33">
        <v>0.1369721020282339</v>
      </c>
      <c r="E133" s="33">
        <v>2.5227091334154232E-2</v>
      </c>
      <c r="F133" s="33">
        <v>6.1993865975375163E-3</v>
      </c>
      <c r="G133" s="33">
        <v>3.6562249971719279E-2</v>
      </c>
      <c r="H133" s="33">
        <v>0.16112696301337837</v>
      </c>
      <c r="I133" s="33">
        <v>0.14347884340407166</v>
      </c>
      <c r="J133" s="33">
        <v>1.0375607480329617E-2</v>
      </c>
      <c r="K133" s="33">
        <v>3.9690046368955761E-2</v>
      </c>
      <c r="L133" s="33">
        <v>2.7697548884754383E-3</v>
      </c>
      <c r="M133" s="33">
        <v>9.8493883838816396E-2</v>
      </c>
      <c r="N133" s="33">
        <v>5.0267056001091312E-2</v>
      </c>
      <c r="O133" s="33">
        <v>6.3059608767223746E-2</v>
      </c>
      <c r="P133" s="33">
        <v>4.9031292751571573E-2</v>
      </c>
      <c r="Q133" s="33">
        <v>4.1411336125322787E-2</v>
      </c>
      <c r="R133" s="33">
        <v>4.499883976411459E-2</v>
      </c>
      <c r="S133" s="33">
        <v>8.2739379398557075E-3</v>
      </c>
      <c r="T133" s="33">
        <v>4.9615580399730713E-3</v>
      </c>
    </row>
    <row r="134" spans="1:20" ht="17.25" customHeight="1" x14ac:dyDescent="0.3">
      <c r="A134" s="62" t="s">
        <v>171</v>
      </c>
      <c r="B134" s="33">
        <v>8.863541659344798E-2</v>
      </c>
      <c r="C134" s="33">
        <v>4.0746873373918293E-3</v>
      </c>
      <c r="D134" s="33">
        <v>0.36472402722774128</v>
      </c>
      <c r="E134" s="33">
        <v>2.1351860078481475E-2</v>
      </c>
      <c r="F134" s="33">
        <v>7.240547439712702E-3</v>
      </c>
      <c r="G134" s="33">
        <v>4.0137747641872577E-2</v>
      </c>
      <c r="H134" s="33">
        <v>0.11496316250180071</v>
      </c>
      <c r="I134" s="33">
        <v>7.0798336779894125E-2</v>
      </c>
      <c r="J134" s="33">
        <v>8.5907132563137756E-3</v>
      </c>
      <c r="K134" s="33">
        <v>2.1210979286983258E-2</v>
      </c>
      <c r="L134" s="33">
        <v>2.918612054650143E-3</v>
      </c>
      <c r="M134" s="33">
        <v>4.1485260365509841E-2</v>
      </c>
      <c r="N134" s="33">
        <v>3.3780570127052399E-2</v>
      </c>
      <c r="O134" s="33">
        <v>1.8407314494909229E-2</v>
      </c>
      <c r="P134" s="33">
        <v>5.4689689815594709E-2</v>
      </c>
      <c r="Q134" s="33">
        <v>4.3501073768149691E-2</v>
      </c>
      <c r="R134" s="33">
        <v>5.0170900038104677E-2</v>
      </c>
      <c r="S134" s="33">
        <v>7.5398231920311863E-3</v>
      </c>
      <c r="T134" s="33">
        <v>5.7792781470679148E-3</v>
      </c>
    </row>
    <row r="135" spans="1:20" ht="17.25" customHeight="1" x14ac:dyDescent="0.3">
      <c r="A135" s="62" t="s">
        <v>172</v>
      </c>
      <c r="B135" s="33">
        <v>3.91364947894405E-2</v>
      </c>
      <c r="C135" s="33">
        <v>0.32103258659557038</v>
      </c>
      <c r="D135" s="33">
        <v>0.11196314849771842</v>
      </c>
      <c r="E135" s="33">
        <v>2.5506407405575585E-2</v>
      </c>
      <c r="F135" s="33">
        <v>5.6589563133795789E-3</v>
      </c>
      <c r="G135" s="33">
        <v>5.0144764618881829E-2</v>
      </c>
      <c r="H135" s="33">
        <v>7.7771197428699923E-2</v>
      </c>
      <c r="I135" s="33">
        <v>7.8751837925079129E-2</v>
      </c>
      <c r="J135" s="33">
        <v>9.4201970935865881E-3</v>
      </c>
      <c r="K135" s="33">
        <v>2.1807767923234921E-2</v>
      </c>
      <c r="L135" s="33">
        <v>2.4859182178670345E-3</v>
      </c>
      <c r="M135" s="33">
        <v>5.2547949959549707E-2</v>
      </c>
      <c r="N135" s="33">
        <v>3.9175872838672278E-2</v>
      </c>
      <c r="O135" s="33">
        <v>2.0968042095865429E-2</v>
      </c>
      <c r="P135" s="33">
        <v>4.7756540009571018E-2</v>
      </c>
      <c r="Q135" s="33">
        <v>4.2664484033750838E-2</v>
      </c>
      <c r="R135" s="33">
        <v>4.3582207886137404E-2</v>
      </c>
      <c r="S135" s="33">
        <v>6.632715118431139E-3</v>
      </c>
      <c r="T135" s="33">
        <v>2.9929112489882849E-3</v>
      </c>
    </row>
    <row r="136" spans="1:20" ht="17.25" customHeight="1" x14ac:dyDescent="0.3">
      <c r="A136" s="62" t="s">
        <v>173</v>
      </c>
      <c r="B136" s="33">
        <v>5.4192044190426829E-2</v>
      </c>
      <c r="C136" s="33">
        <v>0.32033636293141265</v>
      </c>
      <c r="D136" s="33">
        <v>5.2898163919549643E-2</v>
      </c>
      <c r="E136" s="33">
        <v>3.4592360718482734E-2</v>
      </c>
      <c r="F136" s="33">
        <v>4.7265738732856135E-3</v>
      </c>
      <c r="G136" s="33">
        <v>6.1599931502659029E-2</v>
      </c>
      <c r="H136" s="33">
        <v>0.10066136382028201</v>
      </c>
      <c r="I136" s="33">
        <v>0.11352523200737343</v>
      </c>
      <c r="J136" s="33">
        <v>9.9357540209850728E-3</v>
      </c>
      <c r="K136" s="33">
        <v>1.534497941142042E-2</v>
      </c>
      <c r="L136" s="33">
        <v>1.7818864241386711E-3</v>
      </c>
      <c r="M136" s="33">
        <v>3.0673659745792628E-2</v>
      </c>
      <c r="N136" s="33">
        <v>1.4839992989629998E-2</v>
      </c>
      <c r="O136" s="33">
        <v>1.9330818424295682E-2</v>
      </c>
      <c r="P136" s="33">
        <v>6.4892644771433292E-2</v>
      </c>
      <c r="Q136" s="33">
        <v>3.8874954007238657E-2</v>
      </c>
      <c r="R136" s="33">
        <v>4.9438330610908889E-2</v>
      </c>
      <c r="S136" s="33">
        <v>8.9478256482229228E-3</v>
      </c>
      <c r="T136" s="33">
        <v>3.4071210016773509E-3</v>
      </c>
    </row>
    <row r="137" spans="1:20" ht="17.25" customHeight="1" x14ac:dyDescent="0.3">
      <c r="A137" s="62" t="s">
        <v>174</v>
      </c>
      <c r="B137" s="33">
        <v>4.6326991016217511E-2</v>
      </c>
      <c r="C137" s="33">
        <v>6.4092093464739569E-2</v>
      </c>
      <c r="D137" s="33">
        <v>9.9200815911641871E-2</v>
      </c>
      <c r="E137" s="33">
        <v>4.299727532639637E-2</v>
      </c>
      <c r="F137" s="33">
        <v>4.9955331398559497E-3</v>
      </c>
      <c r="G137" s="33">
        <v>6.3601150196675893E-2</v>
      </c>
      <c r="H137" s="33">
        <v>0.12632804352173091</v>
      </c>
      <c r="I137" s="33">
        <v>0.10759051925066404</v>
      </c>
      <c r="J137" s="33">
        <v>2.1088066409754757E-2</v>
      </c>
      <c r="K137" s="33">
        <v>2.387849684396753E-2</v>
      </c>
      <c r="L137" s="33">
        <v>2.5052870881516758E-3</v>
      </c>
      <c r="M137" s="33">
        <v>3.3051460398186135E-2</v>
      </c>
      <c r="N137" s="33">
        <v>1.3982533623068867E-2</v>
      </c>
      <c r="O137" s="33">
        <v>8.5064788363485452E-2</v>
      </c>
      <c r="P137" s="33">
        <v>9.8931702835513391E-2</v>
      </c>
      <c r="Q137" s="33">
        <v>7.407317764008764E-2</v>
      </c>
      <c r="R137" s="33">
        <v>7.317492179607385E-2</v>
      </c>
      <c r="S137" s="33">
        <v>1.0752500121582412E-2</v>
      </c>
      <c r="T137" s="33">
        <v>8.3646439366348163E-3</v>
      </c>
    </row>
    <row r="138" spans="1:20" ht="17.25" customHeight="1" x14ac:dyDescent="0.3">
      <c r="A138" s="62" t="s">
        <v>118</v>
      </c>
      <c r="B138" s="33">
        <v>5.2140927448076933E-2</v>
      </c>
      <c r="C138" s="33">
        <v>0.15035510344604183</v>
      </c>
      <c r="D138" s="33">
        <v>2.7747557498402391E-2</v>
      </c>
      <c r="E138" s="33">
        <v>4.4052185352423862E-2</v>
      </c>
      <c r="F138" s="33">
        <v>4.5705477301043471E-3</v>
      </c>
      <c r="G138" s="33">
        <v>4.6661104696002383E-2</v>
      </c>
      <c r="H138" s="33">
        <v>0.10425933830781253</v>
      </c>
      <c r="I138" s="33">
        <v>0.18363389778167896</v>
      </c>
      <c r="J138" s="33">
        <v>9.1630855325846566E-3</v>
      </c>
      <c r="K138" s="33">
        <v>2.4238645844893957E-2</v>
      </c>
      <c r="L138" s="33">
        <v>1.5934832838116564E-3</v>
      </c>
      <c r="M138" s="33">
        <v>7.7231776554157666E-2</v>
      </c>
      <c r="N138" s="33">
        <v>1.5067259043160891E-2</v>
      </c>
      <c r="O138" s="33">
        <v>1.0699985329570319E-2</v>
      </c>
      <c r="P138" s="33">
        <v>9.6364519292890777E-2</v>
      </c>
      <c r="Q138" s="33">
        <v>6.7327069268365139E-2</v>
      </c>
      <c r="R138" s="33">
        <v>7.2648232048201505E-2</v>
      </c>
      <c r="S138" s="33">
        <v>9.7365348435303374E-3</v>
      </c>
      <c r="T138" s="33">
        <v>2.5087463923537537E-3</v>
      </c>
    </row>
    <row r="139" spans="1:20" ht="17.25" customHeight="1" x14ac:dyDescent="0.3">
      <c r="A139" s="62" t="s">
        <v>175</v>
      </c>
      <c r="B139" s="33">
        <v>1.564515068573245E-2</v>
      </c>
      <c r="C139" s="33">
        <v>0.5153713775568407</v>
      </c>
      <c r="D139" s="33">
        <v>1.1188698721554435E-2</v>
      </c>
      <c r="E139" s="33">
        <v>4.2783463608785141E-2</v>
      </c>
      <c r="F139" s="33">
        <v>4.8652935636608078E-3</v>
      </c>
      <c r="G139" s="33">
        <v>9.5715759237450099E-2</v>
      </c>
      <c r="H139" s="33">
        <v>5.716782543553392E-2</v>
      </c>
      <c r="I139" s="33">
        <v>6.2955301806236735E-2</v>
      </c>
      <c r="J139" s="33">
        <v>7.5754472135129954E-3</v>
      </c>
      <c r="K139" s="33">
        <v>1.038133854668508E-2</v>
      </c>
      <c r="L139" s="33">
        <v>1.2645217221794501E-3</v>
      </c>
      <c r="M139" s="33">
        <v>1.6211064271663349E-2</v>
      </c>
      <c r="N139" s="33">
        <v>8.8977868697037651E-3</v>
      </c>
      <c r="O139" s="33">
        <v>7.7857141371149938E-3</v>
      </c>
      <c r="P139" s="33">
        <v>4.4944934960161435E-2</v>
      </c>
      <c r="Q139" s="33">
        <v>4.2269983450383984E-2</v>
      </c>
      <c r="R139" s="33">
        <v>4.3154503110767135E-2</v>
      </c>
      <c r="S139" s="33">
        <v>9.6055827269849528E-3</v>
      </c>
      <c r="T139" s="33">
        <v>2.2162521906412777E-3</v>
      </c>
    </row>
    <row r="140" spans="1:20" ht="17.25" customHeight="1" x14ac:dyDescent="0.3">
      <c r="A140" s="62" t="s">
        <v>119</v>
      </c>
      <c r="B140" s="33">
        <v>0.21847340510561247</v>
      </c>
      <c r="C140" s="33">
        <v>5.6378567183548146E-2</v>
      </c>
      <c r="D140" s="33">
        <v>0.14527947484032935</v>
      </c>
      <c r="E140" s="33">
        <v>4.5290126874247605E-2</v>
      </c>
      <c r="F140" s="33">
        <v>5.598632624628043E-3</v>
      </c>
      <c r="G140" s="33">
        <v>4.1176604359552046E-2</v>
      </c>
      <c r="H140" s="33">
        <v>7.2235215497951533E-2</v>
      </c>
      <c r="I140" s="33">
        <v>5.0287818144221931E-2</v>
      </c>
      <c r="J140" s="33">
        <v>1.1213659206572054E-2</v>
      </c>
      <c r="K140" s="33">
        <v>1.3905665061071605E-2</v>
      </c>
      <c r="L140" s="33">
        <v>1.8392617050651064E-3</v>
      </c>
      <c r="M140" s="33">
        <v>1.7420616365578248E-2</v>
      </c>
      <c r="N140" s="33">
        <v>1.2062622965013573E-2</v>
      </c>
      <c r="O140" s="33">
        <v>4.2120180648410825E-2</v>
      </c>
      <c r="P140" s="33">
        <v>0.12971252118604162</v>
      </c>
      <c r="Q140" s="33">
        <v>4.9824822157457524E-2</v>
      </c>
      <c r="R140" s="33">
        <v>7.0199207276281095E-2</v>
      </c>
      <c r="S140" s="33">
        <v>1.4191194102432069E-2</v>
      </c>
      <c r="T140" s="33">
        <v>2.7904055417101695E-3</v>
      </c>
    </row>
    <row r="141" spans="1:20" ht="17.25" customHeight="1" x14ac:dyDescent="0.3">
      <c r="A141" s="62" t="s">
        <v>120</v>
      </c>
      <c r="B141" s="33">
        <v>8.4063922314760356E-2</v>
      </c>
      <c r="C141" s="33">
        <v>1.2537608683360629E-2</v>
      </c>
      <c r="D141" s="33">
        <v>9.4513375233728547E-2</v>
      </c>
      <c r="E141" s="33">
        <v>2.6926111806514313E-2</v>
      </c>
      <c r="F141" s="33">
        <v>8.5233249798132571E-3</v>
      </c>
      <c r="G141" s="33">
        <v>4.860829349603648E-2</v>
      </c>
      <c r="H141" s="33">
        <v>0.1941214166694554</v>
      </c>
      <c r="I141" s="33">
        <v>0.21447730825588612</v>
      </c>
      <c r="J141" s="33">
        <v>1.5871067495984933E-2</v>
      </c>
      <c r="K141" s="33">
        <v>2.4410658326095708E-2</v>
      </c>
      <c r="L141" s="33">
        <v>2.8694158452320343E-3</v>
      </c>
      <c r="M141" s="33">
        <v>4.6395956565699975E-2</v>
      </c>
      <c r="N141" s="33">
        <v>2.4860908635147522E-2</v>
      </c>
      <c r="O141" s="33">
        <v>2.5880383610937713E-2</v>
      </c>
      <c r="P141" s="33">
        <v>6.6823708724603331E-2</v>
      </c>
      <c r="Q141" s="33">
        <v>3.478918625783587E-2</v>
      </c>
      <c r="R141" s="33">
        <v>5.5733271882524568E-2</v>
      </c>
      <c r="S141" s="33">
        <v>1.3460381338056682E-2</v>
      </c>
      <c r="T141" s="33">
        <v>5.1336999982272199E-3</v>
      </c>
    </row>
    <row r="142" spans="1:20" ht="17.25" customHeight="1" x14ac:dyDescent="0.3">
      <c r="A142" s="62" t="s">
        <v>121</v>
      </c>
      <c r="B142" s="33">
        <v>6.3692045802321975E-2</v>
      </c>
      <c r="C142" s="33">
        <v>6.9392768390083501E-2</v>
      </c>
      <c r="D142" s="33">
        <v>9.9277073529489959E-2</v>
      </c>
      <c r="E142" s="33">
        <v>2.8888432071903444E-2</v>
      </c>
      <c r="F142" s="33">
        <v>5.8804779896847884E-3</v>
      </c>
      <c r="G142" s="33">
        <v>5.607145134995415E-2</v>
      </c>
      <c r="H142" s="33">
        <v>0.15968465878887042</v>
      </c>
      <c r="I142" s="33">
        <v>0.19946055198617027</v>
      </c>
      <c r="J142" s="33">
        <v>1.3891220155493694E-2</v>
      </c>
      <c r="K142" s="33">
        <v>2.6863114065455815E-2</v>
      </c>
      <c r="L142" s="33">
        <v>2.8883228730856407E-3</v>
      </c>
      <c r="M142" s="33">
        <v>3.7605751562144067E-2</v>
      </c>
      <c r="N142" s="33">
        <v>1.5529257865557207E-2</v>
      </c>
      <c r="O142" s="33">
        <v>2.0709145813577114E-2</v>
      </c>
      <c r="P142" s="33">
        <v>8.6440553169231341E-2</v>
      </c>
      <c r="Q142" s="33">
        <v>4.4714748406249546E-2</v>
      </c>
      <c r="R142" s="33">
        <v>5.5910916803074716E-2</v>
      </c>
      <c r="S142" s="33">
        <v>6.8933181677361477E-3</v>
      </c>
      <c r="T142" s="33">
        <v>6.2061910691978842E-3</v>
      </c>
    </row>
    <row r="143" spans="1:20" ht="17.25" customHeight="1" x14ac:dyDescent="0.3">
      <c r="A143" s="62" t="s">
        <v>176</v>
      </c>
      <c r="B143" s="33">
        <v>5.7341236199221282E-2</v>
      </c>
      <c r="C143" s="33">
        <v>0.10353551247971428</v>
      </c>
      <c r="D143" s="33">
        <v>4.8932415422126889E-2</v>
      </c>
      <c r="E143" s="33">
        <v>6.0235368943936662E-2</v>
      </c>
      <c r="F143" s="33">
        <v>2.5200253091548943E-3</v>
      </c>
      <c r="G143" s="33">
        <v>0.14452780637300305</v>
      </c>
      <c r="H143" s="33">
        <v>0.12732373862871349</v>
      </c>
      <c r="I143" s="33">
        <v>0.14886884074400591</v>
      </c>
      <c r="J143" s="33">
        <v>9.9790966167109633E-3</v>
      </c>
      <c r="K143" s="33">
        <v>1.7094586009050464E-2</v>
      </c>
      <c r="L143" s="33">
        <v>2.480202264622798E-3</v>
      </c>
      <c r="M143" s="33">
        <v>3.2496775164596613E-2</v>
      </c>
      <c r="N143" s="33">
        <v>1.9883206535230551E-2</v>
      </c>
      <c r="O143" s="33">
        <v>2.1509087827185934E-2</v>
      </c>
      <c r="P143" s="33">
        <v>8.0582674459132322E-2</v>
      </c>
      <c r="Q143" s="33">
        <v>5.0681661295080636E-2</v>
      </c>
      <c r="R143" s="33">
        <v>6.1953522981930159E-2</v>
      </c>
      <c r="S143" s="33">
        <v>6.4554060293465854E-3</v>
      </c>
      <c r="T143" s="33">
        <v>3.5988363850872687E-3</v>
      </c>
    </row>
    <row r="144" spans="1:20" ht="17.25" customHeight="1" x14ac:dyDescent="0.3">
      <c r="A144" s="62" t="s">
        <v>177</v>
      </c>
      <c r="B144" s="33">
        <v>6.258795385779449E-2</v>
      </c>
      <c r="C144" s="33">
        <v>0.38045645126593092</v>
      </c>
      <c r="D144" s="33">
        <v>1.1961744282434917E-2</v>
      </c>
      <c r="E144" s="33">
        <v>6.7982945547729573E-2</v>
      </c>
      <c r="F144" s="33">
        <v>3.0557048052620296E-3</v>
      </c>
      <c r="G144" s="33">
        <v>5.7009381587657088E-2</v>
      </c>
      <c r="H144" s="33">
        <v>8.3190391442278924E-2</v>
      </c>
      <c r="I144" s="33">
        <v>5.6086945037360149E-2</v>
      </c>
      <c r="J144" s="33">
        <v>9.3631268012121984E-3</v>
      </c>
      <c r="K144" s="33">
        <v>1.215408230326581E-2</v>
      </c>
      <c r="L144" s="33">
        <v>1.0560409689133671E-3</v>
      </c>
      <c r="M144" s="33">
        <v>7.4800679558883311E-3</v>
      </c>
      <c r="N144" s="33">
        <v>2.0759025379154902E-2</v>
      </c>
      <c r="O144" s="33">
        <v>1.6930108445505937E-2</v>
      </c>
      <c r="P144" s="33">
        <v>9.7602859591672073E-2</v>
      </c>
      <c r="Q144" s="33">
        <v>3.7382842470468552E-2</v>
      </c>
      <c r="R144" s="33">
        <v>6.1563278244427845E-2</v>
      </c>
      <c r="S144" s="33">
        <v>1.1542910649290593E-2</v>
      </c>
      <c r="T144" s="33">
        <v>1.8341393637522866E-3</v>
      </c>
    </row>
    <row r="145" spans="1:20" ht="17.25" customHeight="1" x14ac:dyDescent="0.3">
      <c r="A145" s="62" t="s">
        <v>178</v>
      </c>
      <c r="B145" s="33">
        <v>3.0890972953460945E-2</v>
      </c>
      <c r="C145" s="33">
        <v>0.71048468755019523</v>
      </c>
      <c r="D145" s="33">
        <v>2.3587122234069655E-2</v>
      </c>
      <c r="E145" s="33">
        <v>1.1099971561846521E-2</v>
      </c>
      <c r="F145" s="33">
        <v>1.6005700366474751E-3</v>
      </c>
      <c r="G145" s="33">
        <v>2.6690084489788234E-2</v>
      </c>
      <c r="H145" s="33">
        <v>3.8307723081129841E-2</v>
      </c>
      <c r="I145" s="33">
        <v>3.3746398594840757E-2</v>
      </c>
      <c r="J145" s="33">
        <v>3.8782727200845765E-3</v>
      </c>
      <c r="K145" s="33">
        <v>3.3609162862635409E-3</v>
      </c>
      <c r="L145" s="33">
        <v>6.0412019945436945E-4</v>
      </c>
      <c r="M145" s="33">
        <v>2.1614754849530148E-2</v>
      </c>
      <c r="N145" s="33">
        <v>1.1358116917292226E-2</v>
      </c>
      <c r="O145" s="33">
        <v>1.0932973829917177E-2</v>
      </c>
      <c r="P145" s="33">
        <v>2.6497010030059998E-2</v>
      </c>
      <c r="Q145" s="33">
        <v>1.4650531090289588E-2</v>
      </c>
      <c r="R145" s="33">
        <v>2.4510432045737152E-2</v>
      </c>
      <c r="S145" s="33">
        <v>5.1947273983656275E-3</v>
      </c>
      <c r="T145" s="33">
        <v>9.9061396148781146E-4</v>
      </c>
    </row>
    <row r="146" spans="1:20" ht="17.25" customHeight="1" x14ac:dyDescent="0.3">
      <c r="A146" s="62" t="s">
        <v>179</v>
      </c>
      <c r="B146" s="33">
        <v>7.3913840844065284E-2</v>
      </c>
      <c r="C146" s="33">
        <v>0.10078384283873408</v>
      </c>
      <c r="D146" s="33">
        <v>5.5458696415494883E-2</v>
      </c>
      <c r="E146" s="33">
        <v>4.5709827940285511E-2</v>
      </c>
      <c r="F146" s="33">
        <v>6.1157831769934915E-3</v>
      </c>
      <c r="G146" s="33">
        <v>0.11834464386274528</v>
      </c>
      <c r="H146" s="33">
        <v>7.3502032763169606E-2</v>
      </c>
      <c r="I146" s="33">
        <v>0.14489139734397272</v>
      </c>
      <c r="J146" s="33">
        <v>8.5230036630089129E-3</v>
      </c>
      <c r="K146" s="33">
        <v>1.5103806993467908E-2</v>
      </c>
      <c r="L146" s="33">
        <v>1.2329246352777137E-3</v>
      </c>
      <c r="M146" s="33">
        <v>4.9757314102136366E-2</v>
      </c>
      <c r="N146" s="33">
        <v>1.0548879025523662E-2</v>
      </c>
      <c r="O146" s="33">
        <v>1.1698325732496065E-2</v>
      </c>
      <c r="P146" s="33">
        <v>0.13728836030126021</v>
      </c>
      <c r="Q146" s="33">
        <v>4.6559526027130795E-2</v>
      </c>
      <c r="R146" s="33">
        <v>8.5395754329911339E-2</v>
      </c>
      <c r="S146" s="33">
        <v>7.9364577936182207E-3</v>
      </c>
      <c r="T146" s="33">
        <v>7.2355822107079814E-3</v>
      </c>
    </row>
    <row r="147" spans="1:20" ht="17.25" customHeight="1" x14ac:dyDescent="0.3">
      <c r="A147" s="62" t="s">
        <v>180</v>
      </c>
      <c r="B147" s="33">
        <v>2.5346585257530987E-2</v>
      </c>
      <c r="C147" s="33">
        <v>0.40299417394670856</v>
      </c>
      <c r="D147" s="33">
        <v>2.8655799303192518E-3</v>
      </c>
      <c r="E147" s="33">
        <v>0.13329395097485158</v>
      </c>
      <c r="F147" s="33">
        <v>7.3705832690955974E-3</v>
      </c>
      <c r="G147" s="33">
        <v>7.2549653883783705E-2</v>
      </c>
      <c r="H147" s="33">
        <v>6.2897571633045393E-2</v>
      </c>
      <c r="I147" s="33">
        <v>4.2992096331739484E-2</v>
      </c>
      <c r="J147" s="33">
        <v>4.0055296100168442E-3</v>
      </c>
      <c r="K147" s="33">
        <v>6.5076920017657835E-3</v>
      </c>
      <c r="L147" s="33">
        <v>2.8814648190862496E-3</v>
      </c>
      <c r="M147" s="33">
        <v>5.8086647577764395E-3</v>
      </c>
      <c r="N147" s="33">
        <v>1.7292466765989046E-2</v>
      </c>
      <c r="O147" s="33">
        <v>3.11828697328824E-3</v>
      </c>
      <c r="P147" s="33">
        <v>9.4880751571840338E-2</v>
      </c>
      <c r="Q147" s="33">
        <v>4.6227355361954825E-2</v>
      </c>
      <c r="R147" s="33">
        <v>5.7929612021874244E-2</v>
      </c>
      <c r="S147" s="33">
        <v>7.2636977902125963E-3</v>
      </c>
      <c r="T147" s="33">
        <v>3.7742805397252923E-3</v>
      </c>
    </row>
    <row r="148" spans="1:20" ht="17.25" customHeight="1" x14ac:dyDescent="0.3">
      <c r="A148" s="62" t="s">
        <v>181</v>
      </c>
      <c r="B148" s="33">
        <v>3.1694629067422243E-2</v>
      </c>
      <c r="C148" s="33">
        <v>7.959245796329889E-2</v>
      </c>
      <c r="D148" s="33">
        <v>0.20670012516688999</v>
      </c>
      <c r="E148" s="33">
        <v>3.1087551953134285E-2</v>
      </c>
      <c r="F148" s="33">
        <v>8.454585087155202E-3</v>
      </c>
      <c r="G148" s="33">
        <v>5.8044225816850481E-2</v>
      </c>
      <c r="H148" s="33">
        <v>0.13120478254474285</v>
      </c>
      <c r="I148" s="33">
        <v>0.10466053306525815</v>
      </c>
      <c r="J148" s="33">
        <v>1.110153621725773E-2</v>
      </c>
      <c r="K148" s="33">
        <v>3.1622131329749122E-2</v>
      </c>
      <c r="L148" s="33">
        <v>3.71237748291085E-3</v>
      </c>
      <c r="M148" s="33">
        <v>7.2993289676044487E-2</v>
      </c>
      <c r="N148" s="33">
        <v>4.7552131544720405E-2</v>
      </c>
      <c r="O148" s="33">
        <v>3.1025559251634277E-2</v>
      </c>
      <c r="P148" s="33">
        <v>4.4004968589037866E-2</v>
      </c>
      <c r="Q148" s="33">
        <v>3.4459788584357429E-2</v>
      </c>
      <c r="R148" s="33">
        <v>5.3785799693028935E-2</v>
      </c>
      <c r="S148" s="33">
        <v>1.2718076550540448E-2</v>
      </c>
      <c r="T148" s="33">
        <v>5.5854503826891439E-3</v>
      </c>
    </row>
    <row r="149" spans="1:20" ht="17.25" customHeight="1" x14ac:dyDescent="0.3">
      <c r="A149" s="62" t="s">
        <v>182</v>
      </c>
      <c r="B149" s="33">
        <v>6.1401118220197781E-2</v>
      </c>
      <c r="C149" s="33">
        <v>0.17126894228289388</v>
      </c>
      <c r="D149" s="33">
        <v>0.20723901344915488</v>
      </c>
      <c r="E149" s="33">
        <v>2.8158974837183888E-2</v>
      </c>
      <c r="F149" s="33">
        <v>8.8710031879419976E-3</v>
      </c>
      <c r="G149" s="33">
        <v>3.4914932309938203E-2</v>
      </c>
      <c r="H149" s="33">
        <v>5.2055556821332671E-2</v>
      </c>
      <c r="I149" s="33">
        <v>0.11323355637864232</v>
      </c>
      <c r="J149" s="33">
        <v>9.4598634656491067E-3</v>
      </c>
      <c r="K149" s="33">
        <v>1.2193364572817438E-2</v>
      </c>
      <c r="L149" s="33">
        <v>2.7508635504003435E-3</v>
      </c>
      <c r="M149" s="33">
        <v>5.2716658533706412E-2</v>
      </c>
      <c r="N149" s="33">
        <v>1.9906135625592677E-2</v>
      </c>
      <c r="O149" s="33">
        <v>1.7673261928775785E-2</v>
      </c>
      <c r="P149" s="33">
        <v>8.7026955195081898E-2</v>
      </c>
      <c r="Q149" s="33">
        <v>4.0365083844030113E-2</v>
      </c>
      <c r="R149" s="33">
        <v>7.0287848209723752E-2</v>
      </c>
      <c r="S149" s="33">
        <v>8.4542341963552217E-3</v>
      </c>
      <c r="T149" s="33">
        <v>2.0226341048355709E-3</v>
      </c>
    </row>
    <row r="150" spans="1:20" ht="17.25" customHeight="1" x14ac:dyDescent="0.3">
      <c r="A150" s="62" t="s">
        <v>183</v>
      </c>
      <c r="B150" s="33">
        <v>1.4546144921513933E-2</v>
      </c>
      <c r="C150" s="33">
        <v>0.44111272983337096</v>
      </c>
      <c r="D150" s="33">
        <v>0.11483830008971832</v>
      </c>
      <c r="E150" s="33">
        <v>2.4788148376038821E-2</v>
      </c>
      <c r="F150" s="33">
        <v>4.357988210005239E-3</v>
      </c>
      <c r="G150" s="33">
        <v>5.7456188090766115E-2</v>
      </c>
      <c r="H150" s="33">
        <v>4.7254560868680157E-2</v>
      </c>
      <c r="I150" s="33">
        <v>6.9236661956065162E-2</v>
      </c>
      <c r="J150" s="33">
        <v>6.1501867834969151E-3</v>
      </c>
      <c r="K150" s="33">
        <v>1.1730240718404046E-2</v>
      </c>
      <c r="L150" s="33">
        <v>1.5044113998704605E-3</v>
      </c>
      <c r="M150" s="33">
        <v>1.7348673997242176E-2</v>
      </c>
      <c r="N150" s="33">
        <v>1.8488441598867939E-2</v>
      </c>
      <c r="O150" s="33">
        <v>3.7649401269759755E-2</v>
      </c>
      <c r="P150" s="33">
        <v>5.3259700754853159E-2</v>
      </c>
      <c r="Q150" s="33">
        <v>3.0026578758781768E-2</v>
      </c>
      <c r="R150" s="33">
        <v>4.1951715134636872E-2</v>
      </c>
      <c r="S150" s="33">
        <v>5.7935795076646803E-3</v>
      </c>
      <c r="T150" s="33">
        <v>2.5063475800536804E-3</v>
      </c>
    </row>
    <row r="151" spans="1:20" ht="17.25" customHeight="1" x14ac:dyDescent="0.3">
      <c r="A151" s="62" t="s">
        <v>184</v>
      </c>
      <c r="B151" s="33">
        <v>4.2411890115297911E-2</v>
      </c>
      <c r="C151" s="33">
        <v>0.34182090958513422</v>
      </c>
      <c r="D151" s="33">
        <v>0.17287167941473422</v>
      </c>
      <c r="E151" s="33">
        <v>1.903488042542387E-2</v>
      </c>
      <c r="F151" s="33">
        <v>4.0072891027437838E-3</v>
      </c>
      <c r="G151" s="33">
        <v>4.4034939562045225E-2</v>
      </c>
      <c r="H151" s="33">
        <v>6.5369889668492734E-2</v>
      </c>
      <c r="I151" s="33">
        <v>9.3416692804683052E-2</v>
      </c>
      <c r="J151" s="33">
        <v>9.808169624264923E-3</v>
      </c>
      <c r="K151" s="33">
        <v>1.0066724856597556E-2</v>
      </c>
      <c r="L151" s="33">
        <v>2.1155486527203067E-3</v>
      </c>
      <c r="M151" s="33">
        <v>3.8147896870294101E-2</v>
      </c>
      <c r="N151" s="33">
        <v>1.1232486822022943E-2</v>
      </c>
      <c r="O151" s="33">
        <v>1.2318741752921495E-2</v>
      </c>
      <c r="P151" s="33">
        <v>5.2977208676795923E-2</v>
      </c>
      <c r="Q151" s="33">
        <v>2.7304426544672116E-2</v>
      </c>
      <c r="R151" s="33">
        <v>4.5045369986369488E-2</v>
      </c>
      <c r="S151" s="33">
        <v>5.3379827664163625E-3</v>
      </c>
      <c r="T151" s="33">
        <v>2.6772728904330867E-3</v>
      </c>
    </row>
    <row r="152" spans="1:20" ht="17.25" customHeight="1" x14ac:dyDescent="0.3">
      <c r="A152" s="62" t="s">
        <v>185</v>
      </c>
      <c r="B152" s="33">
        <v>7.4111115358810346E-3</v>
      </c>
      <c r="C152" s="33">
        <v>0.83169722835515225</v>
      </c>
      <c r="D152" s="33">
        <v>1.9330731275153349E-3</v>
      </c>
      <c r="E152" s="33">
        <v>6.9328985661565009E-3</v>
      </c>
      <c r="F152" s="33">
        <v>5.7593699126293543E-4</v>
      </c>
      <c r="G152" s="33">
        <v>3.5115814141303013E-2</v>
      </c>
      <c r="H152" s="33">
        <v>6.5070643247233306E-3</v>
      </c>
      <c r="I152" s="33">
        <v>5.7545049917315995E-2</v>
      </c>
      <c r="J152" s="33">
        <v>1.3031804795188553E-3</v>
      </c>
      <c r="K152" s="33">
        <v>4.26507868043835E-3</v>
      </c>
      <c r="L152" s="33">
        <v>3.1477300275454272E-5</v>
      </c>
      <c r="M152" s="33">
        <v>5.0606589017030473E-3</v>
      </c>
      <c r="N152" s="33">
        <v>3.9842366694413933E-3</v>
      </c>
      <c r="O152" s="33">
        <v>6.3690488477148796E-3</v>
      </c>
      <c r="P152" s="33">
        <v>1.207234950182791E-2</v>
      </c>
      <c r="Q152" s="33">
        <v>6.7921925143782187E-3</v>
      </c>
      <c r="R152" s="33">
        <v>1.0231748991514534E-2</v>
      </c>
      <c r="S152" s="33">
        <v>1.36213296477343E-3</v>
      </c>
      <c r="T152" s="33">
        <v>8.0971818910359245E-4</v>
      </c>
    </row>
    <row r="153" spans="1:20" ht="17.25" customHeight="1" x14ac:dyDescent="0.3">
      <c r="A153" s="62" t="s">
        <v>186</v>
      </c>
      <c r="B153" s="33">
        <v>6.3194028513444259E-2</v>
      </c>
      <c r="C153" s="33">
        <v>5.0950881139271778E-2</v>
      </c>
      <c r="D153" s="33">
        <v>0.2743685579947337</v>
      </c>
      <c r="E153" s="33">
        <v>2.6220579294427011E-2</v>
      </c>
      <c r="F153" s="33">
        <v>6.0446961939257058E-3</v>
      </c>
      <c r="G153" s="33">
        <v>4.9330779054487163E-2</v>
      </c>
      <c r="H153" s="33">
        <v>0.10032040884237427</v>
      </c>
      <c r="I153" s="33">
        <v>0.11471591728374629</v>
      </c>
      <c r="J153" s="33">
        <v>1.4858110667497166E-2</v>
      </c>
      <c r="K153" s="33">
        <v>1.3511522905182833E-2</v>
      </c>
      <c r="L153" s="33">
        <v>3.3529913908193331E-3</v>
      </c>
      <c r="M153" s="33">
        <v>5.7793847040220746E-2</v>
      </c>
      <c r="N153" s="33">
        <v>1.5536223593388391E-2</v>
      </c>
      <c r="O153" s="33">
        <v>1.5851444348868836E-2</v>
      </c>
      <c r="P153" s="33">
        <v>7.7264966807055427E-2</v>
      </c>
      <c r="Q153" s="33">
        <v>3.9483815225664208E-2</v>
      </c>
      <c r="R153" s="33">
        <v>6.5716381289577672E-2</v>
      </c>
      <c r="S153" s="33">
        <v>7.6986919899830128E-3</v>
      </c>
      <c r="T153" s="33">
        <v>3.7861562307923173E-3</v>
      </c>
    </row>
    <row r="154" spans="1:20" ht="17.25" customHeight="1" x14ac:dyDescent="0.3">
      <c r="A154" s="62" t="s">
        <v>187</v>
      </c>
      <c r="B154" s="33">
        <v>4.0546326669446908E-2</v>
      </c>
      <c r="C154" s="33">
        <v>4.5647433035167864E-4</v>
      </c>
      <c r="D154" s="33">
        <v>0.42252748203673446</v>
      </c>
      <c r="E154" s="33">
        <v>2.8425242229377333E-2</v>
      </c>
      <c r="F154" s="33">
        <v>7.2336761754958519E-3</v>
      </c>
      <c r="G154" s="33">
        <v>6.5198523278101966E-2</v>
      </c>
      <c r="H154" s="33">
        <v>0.12065714135619118</v>
      </c>
      <c r="I154" s="33">
        <v>0.11404749566321298</v>
      </c>
      <c r="J154" s="33">
        <v>5.8087845672269538E-3</v>
      </c>
      <c r="K154" s="33">
        <v>1.6336951137470992E-2</v>
      </c>
      <c r="L154" s="33">
        <v>2.664202085146259E-3</v>
      </c>
      <c r="M154" s="33">
        <v>2.72479190826228E-2</v>
      </c>
      <c r="N154" s="33">
        <v>1.7242050052653238E-2</v>
      </c>
      <c r="O154" s="33">
        <v>1.3032384542650479E-2</v>
      </c>
      <c r="P154" s="33">
        <v>4.7263846248037686E-2</v>
      </c>
      <c r="Q154" s="33">
        <v>2.3279088433690896E-2</v>
      </c>
      <c r="R154" s="33">
        <v>3.6234796229569932E-2</v>
      </c>
      <c r="S154" s="33">
        <v>7.4745465650967787E-3</v>
      </c>
      <c r="T154" s="33">
        <v>4.3230691452862471E-3</v>
      </c>
    </row>
    <row r="155" spans="1:20" ht="17.25" customHeight="1" x14ac:dyDescent="0.3">
      <c r="A155" s="62" t="s">
        <v>188</v>
      </c>
      <c r="B155" s="33">
        <v>6.3165858434618555E-2</v>
      </c>
      <c r="C155" s="33">
        <v>3.3157135620480886E-2</v>
      </c>
      <c r="D155" s="33">
        <v>0.22639867859019175</v>
      </c>
      <c r="E155" s="33">
        <v>4.4965309101504917E-2</v>
      </c>
      <c r="F155" s="33">
        <v>8.1376942318979791E-3</v>
      </c>
      <c r="G155" s="33">
        <v>8.131360243181561E-2</v>
      </c>
      <c r="H155" s="33">
        <v>0.11939342021368053</v>
      </c>
      <c r="I155" s="33">
        <v>8.5645587227440936E-2</v>
      </c>
      <c r="J155" s="33">
        <v>1.0678319045282858E-2</v>
      </c>
      <c r="K155" s="33">
        <v>1.9229126998689425E-2</v>
      </c>
      <c r="L155" s="33">
        <v>3.3566796411671584E-3</v>
      </c>
      <c r="M155" s="33">
        <v>9.8293619989687442E-2</v>
      </c>
      <c r="N155" s="33">
        <v>3.0611516393903845E-2</v>
      </c>
      <c r="O155" s="33">
        <v>2.7736323398468682E-2</v>
      </c>
      <c r="P155" s="33">
        <v>5.972305473050394E-2</v>
      </c>
      <c r="Q155" s="33">
        <v>3.1153978842352503E-2</v>
      </c>
      <c r="R155" s="33">
        <v>4.366399030058702E-2</v>
      </c>
      <c r="S155" s="33">
        <v>8.1229362258833579E-3</v>
      </c>
      <c r="T155" s="33">
        <v>5.2531685818425428E-3</v>
      </c>
    </row>
    <row r="156" spans="1:20" ht="17.25" customHeight="1" x14ac:dyDescent="0.3">
      <c r="A156" s="62" t="s">
        <v>189</v>
      </c>
      <c r="B156" s="33">
        <v>4.9383337343030333E-2</v>
      </c>
      <c r="C156" s="33">
        <v>6.8975778144965806E-3</v>
      </c>
      <c r="D156" s="33">
        <v>0.3125981337164524</v>
      </c>
      <c r="E156" s="33">
        <v>5.4774699639211007E-2</v>
      </c>
      <c r="F156" s="33">
        <v>6.2439670469185086E-3</v>
      </c>
      <c r="G156" s="33">
        <v>0.10522421709647829</v>
      </c>
      <c r="H156" s="33">
        <v>0.10988055638599659</v>
      </c>
      <c r="I156" s="33">
        <v>0.13147614792649676</v>
      </c>
      <c r="J156" s="33">
        <v>6.9939975337940524E-3</v>
      </c>
      <c r="K156" s="33">
        <v>5.812966843478545E-3</v>
      </c>
      <c r="L156" s="33">
        <v>1.4516931148928775E-3</v>
      </c>
      <c r="M156" s="33">
        <v>6.7332072710548793E-2</v>
      </c>
      <c r="N156" s="33">
        <v>2.5738652606152653E-2</v>
      </c>
      <c r="O156" s="33">
        <v>1.7592963431811125E-2</v>
      </c>
      <c r="P156" s="33">
        <v>3.0377457333545788E-2</v>
      </c>
      <c r="Q156" s="33">
        <v>2.118267160762978E-2</v>
      </c>
      <c r="R156" s="33">
        <v>3.5767703765968543E-2</v>
      </c>
      <c r="S156" s="33">
        <v>8.5084946553733269E-3</v>
      </c>
      <c r="T156" s="33">
        <v>2.7626893371801293E-3</v>
      </c>
    </row>
    <row r="157" spans="1:20" ht="17.25" customHeight="1" x14ac:dyDescent="0.3">
      <c r="A157" s="62" t="s">
        <v>190</v>
      </c>
      <c r="B157" s="33">
        <v>0.14397124128090139</v>
      </c>
      <c r="C157" s="33">
        <v>0.11997035275396033</v>
      </c>
      <c r="D157" s="33">
        <v>0.11491452771752907</v>
      </c>
      <c r="E157" s="33">
        <v>3.5780240433848275E-2</v>
      </c>
      <c r="F157" s="33">
        <v>1.0637922813104718E-2</v>
      </c>
      <c r="G157" s="33">
        <v>7.040168292784614E-2</v>
      </c>
      <c r="H157" s="33">
        <v>9.1086669270817183E-2</v>
      </c>
      <c r="I157" s="33">
        <v>0.10719299212982797</v>
      </c>
      <c r="J157" s="33">
        <v>1.6945927401862952E-2</v>
      </c>
      <c r="K157" s="33">
        <v>1.3137447371692399E-2</v>
      </c>
      <c r="L157" s="33">
        <v>2.2942127083095294E-3</v>
      </c>
      <c r="M157" s="33">
        <v>3.4629501383252659E-2</v>
      </c>
      <c r="N157" s="33">
        <v>2.4983048868969533E-2</v>
      </c>
      <c r="O157" s="33">
        <v>1.8537618956278791E-2</v>
      </c>
      <c r="P157" s="33">
        <v>7.7366312707649418E-2</v>
      </c>
      <c r="Q157" s="33">
        <v>3.4432214850431839E-2</v>
      </c>
      <c r="R157" s="33">
        <v>6.7421355934630542E-2</v>
      </c>
      <c r="S157" s="33">
        <v>1.072931664359888E-2</v>
      </c>
      <c r="T157" s="33">
        <v>5.5674136382550332E-3</v>
      </c>
    </row>
    <row r="158" spans="1:20" ht="17.25" customHeight="1" x14ac:dyDescent="0.3">
      <c r="A158" s="62" t="s">
        <v>191</v>
      </c>
      <c r="B158" s="33">
        <v>7.7533495442619921E-2</v>
      </c>
      <c r="C158" s="33">
        <v>4.4193012797770145E-3</v>
      </c>
      <c r="D158" s="33">
        <v>0.33241488102661787</v>
      </c>
      <c r="E158" s="33">
        <v>6.1820336611679162E-2</v>
      </c>
      <c r="F158" s="33">
        <v>9.3273842376793842E-3</v>
      </c>
      <c r="G158" s="33">
        <v>7.069846621163807E-2</v>
      </c>
      <c r="H158" s="33">
        <v>0.10052228039068385</v>
      </c>
      <c r="I158" s="33">
        <v>7.260869696328566E-2</v>
      </c>
      <c r="J158" s="33">
        <v>1.1993618681377894E-2</v>
      </c>
      <c r="K158" s="33">
        <v>1.4250234303073787E-2</v>
      </c>
      <c r="L158" s="33">
        <v>2.1665485175297507E-3</v>
      </c>
      <c r="M158" s="33">
        <v>6.7190113904763649E-2</v>
      </c>
      <c r="N158" s="33">
        <v>1.6175061175054739E-2</v>
      </c>
      <c r="O158" s="33">
        <v>8.1104808427328989E-3</v>
      </c>
      <c r="P158" s="33">
        <v>5.6638031471375069E-2</v>
      </c>
      <c r="Q158" s="33">
        <v>3.1994582033716586E-2</v>
      </c>
      <c r="R158" s="33">
        <v>4.6314323380128718E-2</v>
      </c>
      <c r="S158" s="33">
        <v>1.226009644316188E-2</v>
      </c>
      <c r="T158" s="33">
        <v>3.562066701436422E-3</v>
      </c>
    </row>
    <row r="159" spans="1:20" ht="17.25" customHeight="1" x14ac:dyDescent="0.3">
      <c r="A159" s="62" t="s">
        <v>192</v>
      </c>
      <c r="B159" s="33">
        <v>0.11931223094603119</v>
      </c>
      <c r="C159" s="33">
        <v>4.029516661430599E-3</v>
      </c>
      <c r="D159" s="33">
        <v>0.16990186070967825</v>
      </c>
      <c r="E159" s="33">
        <v>3.6293737646789052E-2</v>
      </c>
      <c r="F159" s="33">
        <v>1.7172492607049276E-2</v>
      </c>
      <c r="G159" s="33">
        <v>6.5239292985907013E-2</v>
      </c>
      <c r="H159" s="33">
        <v>0.15703432598424966</v>
      </c>
      <c r="I159" s="33">
        <v>9.07557871057217E-2</v>
      </c>
      <c r="J159" s="33">
        <v>1.6219708561837083E-2</v>
      </c>
      <c r="K159" s="33">
        <v>2.8670164049358456E-2</v>
      </c>
      <c r="L159" s="33">
        <v>3.9649754908535348E-3</v>
      </c>
      <c r="M159" s="33">
        <v>3.8723379798736121E-2</v>
      </c>
      <c r="N159" s="33">
        <v>1.1606669572223966E-2</v>
      </c>
      <c r="O159" s="33">
        <v>1.500325348207805E-2</v>
      </c>
      <c r="P159" s="33">
        <v>9.8815529197133781E-2</v>
      </c>
      <c r="Q159" s="33">
        <v>4.1979820559251431E-2</v>
      </c>
      <c r="R159" s="33">
        <v>6.6088639446227393E-2</v>
      </c>
      <c r="S159" s="33">
        <v>1.1436375140810895E-2</v>
      </c>
      <c r="T159" s="33">
        <v>7.7522394457249207E-3</v>
      </c>
    </row>
    <row r="160" spans="1:20" ht="17.25" customHeight="1" x14ac:dyDescent="0.3">
      <c r="A160" s="62" t="s">
        <v>193</v>
      </c>
      <c r="B160" s="33">
        <v>1.7774936391737272E-3</v>
      </c>
      <c r="C160" s="33">
        <v>3.1019158738242593E-3</v>
      </c>
      <c r="D160" s="33">
        <v>0.17196326710845813</v>
      </c>
      <c r="E160" s="33">
        <v>2.458003085157277E-2</v>
      </c>
      <c r="F160" s="33">
        <v>1.0085440109431361E-2</v>
      </c>
      <c r="G160" s="33">
        <v>4.3947475969355512E-2</v>
      </c>
      <c r="H160" s="33">
        <v>0.17658046087320003</v>
      </c>
      <c r="I160" s="33">
        <v>0.10788722520239315</v>
      </c>
      <c r="J160" s="33">
        <v>1.3184850623488713E-2</v>
      </c>
      <c r="K160" s="33">
        <v>5.3899500246123111E-2</v>
      </c>
      <c r="L160" s="33">
        <v>5.4690595814842159E-3</v>
      </c>
      <c r="M160" s="33">
        <v>0.10117400866319183</v>
      </c>
      <c r="N160" s="33">
        <v>7.8890715429905958E-2</v>
      </c>
      <c r="O160" s="33">
        <v>4.4415490942775637E-2</v>
      </c>
      <c r="P160" s="33">
        <v>3.2544343915087759E-2</v>
      </c>
      <c r="Q160" s="33">
        <v>4.1443338478062024E-2</v>
      </c>
      <c r="R160" s="33">
        <v>6.2982372219763702E-2</v>
      </c>
      <c r="S160" s="33">
        <v>1.8193716307440478E-2</v>
      </c>
      <c r="T160" s="33">
        <v>7.8792939414210721E-3</v>
      </c>
    </row>
    <row r="161" spans="1:20" ht="17.25" customHeight="1" x14ac:dyDescent="0.3">
      <c r="A161" s="62" t="s">
        <v>194</v>
      </c>
      <c r="B161" s="33">
        <v>9.8490987378541145E-2</v>
      </c>
      <c r="C161" s="33">
        <v>6.9365234598438283E-2</v>
      </c>
      <c r="D161" s="33">
        <v>0.15207784140442077</v>
      </c>
      <c r="E161" s="33">
        <v>2.9842356230708505E-2</v>
      </c>
      <c r="F161" s="33">
        <v>8.5409416141814572E-3</v>
      </c>
      <c r="G161" s="33">
        <v>6.5677129307930848E-2</v>
      </c>
      <c r="H161" s="33">
        <v>0.15535183339020756</v>
      </c>
      <c r="I161" s="33">
        <v>0.10743716594644234</v>
      </c>
      <c r="J161" s="33">
        <v>2.2106598278815032E-2</v>
      </c>
      <c r="K161" s="33">
        <v>2.2400544578676726E-2</v>
      </c>
      <c r="L161" s="33">
        <v>2.5138990109849612E-3</v>
      </c>
      <c r="M161" s="33">
        <v>6.1169709919412271E-2</v>
      </c>
      <c r="N161" s="33">
        <v>2.5666653180559069E-2</v>
      </c>
      <c r="O161" s="33">
        <v>2.1474978248336218E-2</v>
      </c>
      <c r="P161" s="33">
        <v>5.3503362877423973E-2</v>
      </c>
      <c r="Q161" s="33">
        <v>3.4241451163491268E-2</v>
      </c>
      <c r="R161" s="33">
        <v>5.2534296593638188E-2</v>
      </c>
      <c r="S161" s="33">
        <v>1.0905099467040404E-2</v>
      </c>
      <c r="T161" s="33">
        <v>6.6999168278480794E-3</v>
      </c>
    </row>
    <row r="162" spans="1:20" ht="17.25" customHeight="1" x14ac:dyDescent="0.3">
      <c r="A162" s="62" t="s">
        <v>195</v>
      </c>
      <c r="B162" s="33">
        <v>0.13668067145893681</v>
      </c>
      <c r="C162" s="33">
        <v>1.6239695289466245E-2</v>
      </c>
      <c r="D162" s="33">
        <v>0.16796530269748514</v>
      </c>
      <c r="E162" s="33">
        <v>1.522156032712386E-2</v>
      </c>
      <c r="F162" s="33">
        <v>7.3997453366679688E-3</v>
      </c>
      <c r="G162" s="33">
        <v>6.7439332986833786E-2</v>
      </c>
      <c r="H162" s="33">
        <v>0.13812538548843292</v>
      </c>
      <c r="I162" s="33">
        <v>4.9202535749483592E-2</v>
      </c>
      <c r="J162" s="33">
        <v>1.7818144001461016E-2</v>
      </c>
      <c r="K162" s="33">
        <v>2.2542706837862653E-2</v>
      </c>
      <c r="L162" s="33">
        <v>7.4834033019531413E-4</v>
      </c>
      <c r="M162" s="33">
        <v>8.7276791186674862E-2</v>
      </c>
      <c r="N162" s="33">
        <v>2.8915313143201313E-2</v>
      </c>
      <c r="O162" s="33">
        <v>2.7107202563420255E-2</v>
      </c>
      <c r="P162" s="33">
        <v>8.4545339250574059E-2</v>
      </c>
      <c r="Q162" s="33">
        <v>5.391063632166903E-2</v>
      </c>
      <c r="R162" s="33">
        <v>6.616607259057912E-2</v>
      </c>
      <c r="S162" s="33">
        <v>9.3390633351672914E-3</v>
      </c>
      <c r="T162" s="33">
        <v>3.3561611047647683E-3</v>
      </c>
    </row>
    <row r="163" spans="1:20" ht="17.25" customHeight="1" x14ac:dyDescent="0.3">
      <c r="A163" s="62" t="s">
        <v>196</v>
      </c>
      <c r="B163" s="33">
        <v>0.25894734828322763</v>
      </c>
      <c r="C163" s="33">
        <v>1.2568665233801613E-2</v>
      </c>
      <c r="D163" s="33">
        <v>7.5911783994068041E-3</v>
      </c>
      <c r="E163" s="33">
        <v>1.0935973430055977E-2</v>
      </c>
      <c r="F163" s="33">
        <v>3.3002882661800556E-3</v>
      </c>
      <c r="G163" s="33">
        <v>6.0398451728021343E-2</v>
      </c>
      <c r="H163" s="33">
        <v>5.8155558043502725E-2</v>
      </c>
      <c r="I163" s="33">
        <v>0.27149178163419718</v>
      </c>
      <c r="J163" s="33">
        <v>2.6145369737035069E-3</v>
      </c>
      <c r="K163" s="33">
        <v>2.2479749571436145E-2</v>
      </c>
      <c r="L163" s="33">
        <v>1.4578360462095669E-3</v>
      </c>
      <c r="M163" s="33">
        <v>3.6828107303580951E-2</v>
      </c>
      <c r="N163" s="33">
        <v>1.0509181811459999E-2</v>
      </c>
      <c r="O163" s="33">
        <v>1.2350367953887661E-2</v>
      </c>
      <c r="P163" s="33">
        <v>0.10352582132173589</v>
      </c>
      <c r="Q163" s="33">
        <v>5.8031875973230958E-2</v>
      </c>
      <c r="R163" s="33">
        <v>6.0286348907131096E-2</v>
      </c>
      <c r="S163" s="33">
        <v>7.4669928835097614E-3</v>
      </c>
      <c r="T163" s="33">
        <v>1.0599321647322721E-3</v>
      </c>
    </row>
    <row r="164" spans="1:20" ht="17.25" customHeight="1" x14ac:dyDescent="0.3">
      <c r="A164" s="62" t="s">
        <v>197</v>
      </c>
      <c r="B164" s="33">
        <v>6.6792261971565958E-2</v>
      </c>
      <c r="C164" s="33">
        <v>2.7441052215335694E-2</v>
      </c>
      <c r="D164" s="33">
        <v>9.1844060835989491E-2</v>
      </c>
      <c r="E164" s="33">
        <v>4.4378461521236076E-2</v>
      </c>
      <c r="F164" s="33">
        <v>1.1574710753263927E-2</v>
      </c>
      <c r="G164" s="33">
        <v>0.11091476808704379</v>
      </c>
      <c r="H164" s="33">
        <v>0.17085852968430956</v>
      </c>
      <c r="I164" s="33">
        <v>5.8361030323065298E-2</v>
      </c>
      <c r="J164" s="33">
        <v>2.5175257133571237E-2</v>
      </c>
      <c r="K164" s="33">
        <v>2.1913208092856819E-2</v>
      </c>
      <c r="L164" s="33">
        <v>2.0220308641497034E-3</v>
      </c>
      <c r="M164" s="33">
        <v>7.7820908492932078E-2</v>
      </c>
      <c r="N164" s="33">
        <v>2.5872395088238992E-2</v>
      </c>
      <c r="O164" s="33">
        <v>2.0871610550117034E-2</v>
      </c>
      <c r="P164" s="33">
        <v>9.7012471655493954E-2</v>
      </c>
      <c r="Q164" s="33">
        <v>4.075640519195757E-2</v>
      </c>
      <c r="R164" s="33">
        <v>8.0854775772552387E-2</v>
      </c>
      <c r="S164" s="33">
        <v>1.3198524675485376E-2</v>
      </c>
      <c r="T164" s="33">
        <v>1.2337537346394116E-2</v>
      </c>
    </row>
    <row r="165" spans="1:20" ht="17.25" customHeight="1" x14ac:dyDescent="0.3">
      <c r="A165" s="62" t="s">
        <v>122</v>
      </c>
      <c r="B165" s="33">
        <v>0.10577357780461552</v>
      </c>
      <c r="C165" s="33">
        <v>1.1807720239786433E-2</v>
      </c>
      <c r="D165" s="33">
        <v>0.11710965437438575</v>
      </c>
      <c r="E165" s="33">
        <v>2.3337326110402172E-2</v>
      </c>
      <c r="F165" s="33">
        <v>8.7325596491751242E-3</v>
      </c>
      <c r="G165" s="33">
        <v>6.9469490536268969E-2</v>
      </c>
      <c r="H165" s="33">
        <v>0.17266278788688655</v>
      </c>
      <c r="I165" s="33">
        <v>0.16304755223729112</v>
      </c>
      <c r="J165" s="33">
        <v>3.5338187997709346E-2</v>
      </c>
      <c r="K165" s="33">
        <v>2.4624060392002472E-2</v>
      </c>
      <c r="L165" s="33">
        <v>2.8159206604788673E-3</v>
      </c>
      <c r="M165" s="33">
        <v>6.0448178677753574E-2</v>
      </c>
      <c r="N165" s="33">
        <v>2.4929171025717019E-2</v>
      </c>
      <c r="O165" s="33">
        <v>2.600519002819059E-2</v>
      </c>
      <c r="P165" s="33">
        <v>4.2807714811147111E-2</v>
      </c>
      <c r="Q165" s="33">
        <v>3.2914616730788895E-2</v>
      </c>
      <c r="R165" s="33">
        <v>5.3832268494611299E-2</v>
      </c>
      <c r="S165" s="33">
        <v>1.6283738220627789E-2</v>
      </c>
      <c r="T165" s="33">
        <v>8.0602841648122758E-3</v>
      </c>
    </row>
    <row r="166" spans="1:20" ht="17.25" customHeight="1" x14ac:dyDescent="0.3">
      <c r="A166" s="62" t="s">
        <v>198</v>
      </c>
      <c r="B166" s="33">
        <v>5.088156409854739E-2</v>
      </c>
      <c r="C166" s="33">
        <v>0.52713920517167512</v>
      </c>
      <c r="D166" s="33">
        <v>2.8723233386087343E-2</v>
      </c>
      <c r="E166" s="33">
        <v>1.9222844938543166E-2</v>
      </c>
      <c r="F166" s="33">
        <v>3.9276134713084714E-3</v>
      </c>
      <c r="G166" s="33">
        <v>4.8970051770102448E-2</v>
      </c>
      <c r="H166" s="33">
        <v>6.7446447465916909E-2</v>
      </c>
      <c r="I166" s="33">
        <v>6.2783364056593474E-2</v>
      </c>
      <c r="J166" s="33">
        <v>9.2400705585246011E-3</v>
      </c>
      <c r="K166" s="33">
        <v>9.3878940783613442E-3</v>
      </c>
      <c r="L166" s="33">
        <v>1.7338954798062811E-3</v>
      </c>
      <c r="M166" s="33">
        <v>3.3362229510239365E-2</v>
      </c>
      <c r="N166" s="33">
        <v>9.375885672767998E-3</v>
      </c>
      <c r="O166" s="33">
        <v>1.872311716545139E-2</v>
      </c>
      <c r="P166" s="33">
        <v>4.776005212258802E-2</v>
      </c>
      <c r="Q166" s="33">
        <v>2.1875553306613848E-2</v>
      </c>
      <c r="R166" s="33">
        <v>3.3912038626717309E-2</v>
      </c>
      <c r="S166" s="33">
        <v>3.337929090053802E-3</v>
      </c>
      <c r="T166" s="33">
        <v>2.197010030101817E-3</v>
      </c>
    </row>
    <row r="167" spans="1:20" ht="17.25" customHeight="1" x14ac:dyDescent="0.3">
      <c r="A167" s="62" t="s">
        <v>199</v>
      </c>
      <c r="B167" s="33">
        <v>0.10490936456857104</v>
      </c>
      <c r="C167" s="33">
        <v>6.3752063240567008E-2</v>
      </c>
      <c r="D167" s="33">
        <v>0.27752444673323939</v>
      </c>
      <c r="E167" s="33">
        <v>2.4758820961161047E-2</v>
      </c>
      <c r="F167" s="33">
        <v>7.108355087354877E-3</v>
      </c>
      <c r="G167" s="33">
        <v>6.0659611948396801E-2</v>
      </c>
      <c r="H167" s="33">
        <v>0.13251244971686851</v>
      </c>
      <c r="I167" s="33">
        <v>5.4843001246832272E-2</v>
      </c>
      <c r="J167" s="33">
        <v>8.1379829053524703E-3</v>
      </c>
      <c r="K167" s="33">
        <v>2.4968584940724566E-2</v>
      </c>
      <c r="L167" s="33">
        <v>2.623228402226653E-3</v>
      </c>
      <c r="M167" s="33">
        <v>3.6729516500519262E-2</v>
      </c>
      <c r="N167" s="33">
        <v>3.3983735515259926E-2</v>
      </c>
      <c r="O167" s="33">
        <v>1.7209645201032405E-2</v>
      </c>
      <c r="P167" s="33">
        <v>5.5896225926609734E-2</v>
      </c>
      <c r="Q167" s="33">
        <v>3.5757337930932304E-2</v>
      </c>
      <c r="R167" s="33">
        <v>4.5623023499117052E-2</v>
      </c>
      <c r="S167" s="33">
        <v>6.7559430714576136E-3</v>
      </c>
      <c r="T167" s="33">
        <v>6.246662603777005E-3</v>
      </c>
    </row>
    <row r="168" spans="1:20" ht="17.25" customHeight="1" x14ac:dyDescent="0.3">
      <c r="A168" s="62" t="s">
        <v>200</v>
      </c>
      <c r="B168" s="33">
        <v>0.10219796038847606</v>
      </c>
      <c r="C168" s="33">
        <v>1.1811368355164902E-2</v>
      </c>
      <c r="D168" s="33">
        <v>0.20810530525325627</v>
      </c>
      <c r="E168" s="33">
        <v>4.4870276823165842E-2</v>
      </c>
      <c r="F168" s="33">
        <v>9.9327827312908241E-3</v>
      </c>
      <c r="G168" s="33">
        <v>5.683139418721362E-2</v>
      </c>
      <c r="H168" s="33">
        <v>0.17665484286118721</v>
      </c>
      <c r="I168" s="33">
        <v>7.7783625943848134E-2</v>
      </c>
      <c r="J168" s="33">
        <v>1.314637574593824E-2</v>
      </c>
      <c r="K168" s="33">
        <v>2.2386131533967617E-2</v>
      </c>
      <c r="L168" s="33">
        <v>2.67202490914328E-3</v>
      </c>
      <c r="M168" s="33">
        <v>8.1417899092518717E-2</v>
      </c>
      <c r="N168" s="33">
        <v>2.8297541750608439E-2</v>
      </c>
      <c r="O168" s="33">
        <v>1.7131971778539826E-2</v>
      </c>
      <c r="P168" s="33">
        <v>4.8056190150553693E-2</v>
      </c>
      <c r="Q168" s="33">
        <v>3.5469316283427602E-2</v>
      </c>
      <c r="R168" s="33">
        <v>5.1347024242072846E-2</v>
      </c>
      <c r="S168" s="33">
        <v>6.4404233048347441E-3</v>
      </c>
      <c r="T168" s="33">
        <v>5.4475447339376072E-3</v>
      </c>
    </row>
    <row r="169" spans="1:20" ht="17.25" customHeight="1" x14ac:dyDescent="0.3">
      <c r="A169" s="62" t="s">
        <v>201</v>
      </c>
      <c r="B169" s="33">
        <v>3.3902224825925781E-2</v>
      </c>
      <c r="C169" s="33">
        <v>1.8756286502008983E-2</v>
      </c>
      <c r="D169" s="33">
        <v>8.6883155182326727E-2</v>
      </c>
      <c r="E169" s="33">
        <v>4.2669362113903063E-2</v>
      </c>
      <c r="F169" s="33">
        <v>1.6543267457789768E-2</v>
      </c>
      <c r="G169" s="33">
        <v>6.4648560741768668E-2</v>
      </c>
      <c r="H169" s="33">
        <v>0.15121540505631673</v>
      </c>
      <c r="I169" s="33">
        <v>5.0039809978288018E-2</v>
      </c>
      <c r="J169" s="33">
        <v>4.3026344423863452E-2</v>
      </c>
      <c r="K169" s="33">
        <v>2.2275492998815746E-2</v>
      </c>
      <c r="L169" s="33">
        <v>7.9028445373741736E-4</v>
      </c>
      <c r="M169" s="33">
        <v>7.4648410908246338E-2</v>
      </c>
      <c r="N169" s="33">
        <v>3.2446979830925329E-2</v>
      </c>
      <c r="O169" s="33">
        <v>3.5534394505860246E-2</v>
      </c>
      <c r="P169" s="33">
        <v>0.17990337914338189</v>
      </c>
      <c r="Q169" s="33">
        <v>3.9942797030999865E-2</v>
      </c>
      <c r="R169" s="33">
        <v>7.4450065392080739E-2</v>
      </c>
      <c r="S169" s="33">
        <v>2.4716753605333645E-2</v>
      </c>
      <c r="T169" s="33">
        <v>7.6070283719395435E-3</v>
      </c>
    </row>
    <row r="170" spans="1:20" ht="17.25" customHeight="1" x14ac:dyDescent="0.3">
      <c r="A170" s="62" t="s">
        <v>202</v>
      </c>
      <c r="B170" s="33">
        <v>0.155604105088302</v>
      </c>
      <c r="C170" s="33">
        <v>6.8202260297989094E-3</v>
      </c>
      <c r="D170" s="33">
        <v>9.0338184782304806E-2</v>
      </c>
      <c r="E170" s="33">
        <v>3.2420740687351901E-2</v>
      </c>
      <c r="F170" s="33">
        <v>5.8783198947137657E-3</v>
      </c>
      <c r="G170" s="33">
        <v>0.11331324253924768</v>
      </c>
      <c r="H170" s="33">
        <v>0.17905368476470723</v>
      </c>
      <c r="I170" s="33">
        <v>5.9980019273066162E-2</v>
      </c>
      <c r="J170" s="33">
        <v>3.1368931865025242E-2</v>
      </c>
      <c r="K170" s="33">
        <v>2.3935610012947701E-2</v>
      </c>
      <c r="L170" s="33">
        <v>3.5435333713325031E-4</v>
      </c>
      <c r="M170" s="33">
        <v>2.4138543393051264E-2</v>
      </c>
      <c r="N170" s="33">
        <v>1.1782823334665331E-2</v>
      </c>
      <c r="O170" s="33">
        <v>1.0618657730868439E-2</v>
      </c>
      <c r="P170" s="33">
        <v>9.6274002474914189E-2</v>
      </c>
      <c r="Q170" s="33">
        <v>6.4427030048177791E-2</v>
      </c>
      <c r="R170" s="33">
        <v>7.691975206044846E-2</v>
      </c>
      <c r="S170" s="33">
        <v>1.0116019219582103E-2</v>
      </c>
      <c r="T170" s="33">
        <v>6.6557534636937244E-3</v>
      </c>
    </row>
    <row r="171" spans="1:20" ht="17.25" customHeight="1" x14ac:dyDescent="0.3">
      <c r="A171" s="62" t="s">
        <v>203</v>
      </c>
      <c r="B171" s="33">
        <v>0.17605216315366751</v>
      </c>
      <c r="C171" s="33">
        <v>5.4836025873811027E-3</v>
      </c>
      <c r="D171" s="33">
        <v>5.2926726285686253E-2</v>
      </c>
      <c r="E171" s="33">
        <v>1.8458160923070427E-2</v>
      </c>
      <c r="F171" s="33">
        <v>1.0675382619156602E-3</v>
      </c>
      <c r="G171" s="33">
        <v>0.16354332397237203</v>
      </c>
      <c r="H171" s="33">
        <v>0.23138335783430647</v>
      </c>
      <c r="I171" s="33">
        <v>5.8859500906109759E-2</v>
      </c>
      <c r="J171" s="33">
        <v>5.0689477086921335E-2</v>
      </c>
      <c r="K171" s="33">
        <v>2.1819880208213262E-2</v>
      </c>
      <c r="L171" s="33">
        <v>2.5437419461300371E-6</v>
      </c>
      <c r="M171" s="33">
        <v>9.710150298655117E-3</v>
      </c>
      <c r="N171" s="33">
        <v>4.3425002682859828E-3</v>
      </c>
      <c r="O171" s="33">
        <v>9.3209257841431817E-3</v>
      </c>
      <c r="P171" s="33">
        <v>6.6135799070691434E-2</v>
      </c>
      <c r="Q171" s="33">
        <v>5.8032372815409239E-2</v>
      </c>
      <c r="R171" s="33">
        <v>5.5545290561348347E-2</v>
      </c>
      <c r="S171" s="33">
        <v>8.4228832874652035E-3</v>
      </c>
      <c r="T171" s="33">
        <v>8.2038027924277897E-3</v>
      </c>
    </row>
    <row r="172" spans="1:20" ht="17.25" customHeight="1" x14ac:dyDescent="0.3">
      <c r="A172" s="62" t="s">
        <v>204</v>
      </c>
      <c r="B172" s="33">
        <v>0.12701925614211226</v>
      </c>
      <c r="C172" s="33">
        <v>1.6774096273499579E-2</v>
      </c>
      <c r="D172" s="33">
        <v>5.4183139820569798E-2</v>
      </c>
      <c r="E172" s="33">
        <v>2.3669185965943342E-2</v>
      </c>
      <c r="F172" s="33">
        <v>1.9446739978660359E-2</v>
      </c>
      <c r="G172" s="33">
        <v>0.11920318385495206</v>
      </c>
      <c r="H172" s="33">
        <v>8.0064198698863567E-2</v>
      </c>
      <c r="I172" s="33">
        <v>2.039959407090321E-2</v>
      </c>
      <c r="J172" s="33">
        <v>3.2069452434382935E-3</v>
      </c>
      <c r="K172" s="33">
        <v>3.076954974081476E-2</v>
      </c>
      <c r="L172" s="33">
        <v>2.5176229050280893E-5</v>
      </c>
      <c r="M172" s="33">
        <v>5.4107921283211013E-3</v>
      </c>
      <c r="N172" s="33">
        <v>1.2879925809140371E-3</v>
      </c>
      <c r="O172" s="33">
        <v>5.6142539983010022E-3</v>
      </c>
      <c r="P172" s="33">
        <v>0.24112864439777573</v>
      </c>
      <c r="Q172" s="33">
        <v>0.11851423658140665</v>
      </c>
      <c r="R172" s="33">
        <v>0.1025940476005026</v>
      </c>
      <c r="S172" s="33">
        <v>2.9432068432907098E-2</v>
      </c>
      <c r="T172" s="33">
        <v>1.2568982610642271E-3</v>
      </c>
    </row>
    <row r="173" spans="1:20" ht="17.25" customHeight="1" x14ac:dyDescent="0.3">
      <c r="A173" s="62" t="s">
        <v>205</v>
      </c>
      <c r="B173" s="33">
        <v>0.19204816467725899</v>
      </c>
      <c r="C173" s="33">
        <v>2.8910687044912979E-3</v>
      </c>
      <c r="D173" s="33">
        <v>0.10825221879730797</v>
      </c>
      <c r="E173" s="33">
        <v>3.6427759927077398E-2</v>
      </c>
      <c r="F173" s="33">
        <v>4.5003511185472281E-3</v>
      </c>
      <c r="G173" s="33">
        <v>0.11119603495669972</v>
      </c>
      <c r="H173" s="33">
        <v>0.16225535023488269</v>
      </c>
      <c r="I173" s="33">
        <v>2.9321959426543177E-2</v>
      </c>
      <c r="J173" s="33">
        <v>1.761853488513836E-2</v>
      </c>
      <c r="K173" s="33">
        <v>2.1841316347445006E-2</v>
      </c>
      <c r="L173" s="33">
        <v>7.8723333173731397E-4</v>
      </c>
      <c r="M173" s="33">
        <v>1.8265721187354457E-2</v>
      </c>
      <c r="N173" s="33">
        <v>1.5190203562885132E-2</v>
      </c>
      <c r="O173" s="33">
        <v>1.0091821626541091E-2</v>
      </c>
      <c r="P173" s="33">
        <v>0.10569175280405714</v>
      </c>
      <c r="Q173" s="33">
        <v>7.5031414328916454E-2</v>
      </c>
      <c r="R173" s="33">
        <v>7.4293104431517654E-2</v>
      </c>
      <c r="S173" s="33">
        <v>1.0307456566990718E-2</v>
      </c>
      <c r="T173" s="33">
        <v>3.9885337711469352E-3</v>
      </c>
    </row>
    <row r="174" spans="1:20" ht="17.25" customHeight="1" x14ac:dyDescent="0.3">
      <c r="A174" s="62" t="s">
        <v>206</v>
      </c>
      <c r="B174" s="33">
        <v>0.19351237638530394</v>
      </c>
      <c r="C174" s="33">
        <v>2.1762973849109784E-2</v>
      </c>
      <c r="D174" s="33">
        <v>0.11657866300640719</v>
      </c>
      <c r="E174" s="33">
        <v>7.5752369799760827E-2</v>
      </c>
      <c r="F174" s="33">
        <v>6.5187365783372806E-3</v>
      </c>
      <c r="G174" s="33">
        <v>7.212774990087524E-2</v>
      </c>
      <c r="H174" s="33">
        <v>8.7582690234654204E-2</v>
      </c>
      <c r="I174" s="33">
        <v>2.7741647141274747E-2</v>
      </c>
      <c r="J174" s="33">
        <v>8.709675151762691E-3</v>
      </c>
      <c r="K174" s="33">
        <v>1.8786048564684077E-2</v>
      </c>
      <c r="L174" s="33">
        <v>2.3006932991164196E-4</v>
      </c>
      <c r="M174" s="33">
        <v>3.1827859370577666E-2</v>
      </c>
      <c r="N174" s="33">
        <v>1.4004262743649987E-2</v>
      </c>
      <c r="O174" s="33">
        <v>2.1110850731018756E-2</v>
      </c>
      <c r="P174" s="33">
        <v>0.14477404357145021</v>
      </c>
      <c r="Q174" s="33">
        <v>7.321573667778912E-2</v>
      </c>
      <c r="R174" s="33">
        <v>7.2263133358307391E-2</v>
      </c>
      <c r="S174" s="33">
        <v>6.6540655231221574E-3</v>
      </c>
      <c r="T174" s="33">
        <v>6.8470467840829642E-3</v>
      </c>
    </row>
    <row r="175" spans="1:20" ht="17.25" customHeight="1" x14ac:dyDescent="0.3">
      <c r="A175" s="62" t="s">
        <v>207</v>
      </c>
      <c r="B175" s="33">
        <v>0.11972532071848924</v>
      </c>
      <c r="C175" s="33">
        <v>3.3517710121493158E-3</v>
      </c>
      <c r="D175" s="33">
        <v>7.2080913879122743E-2</v>
      </c>
      <c r="E175" s="33">
        <v>9.8938861965716697E-3</v>
      </c>
      <c r="F175" s="33">
        <v>9.5885951110596009E-3</v>
      </c>
      <c r="G175" s="33">
        <v>8.6354875245089557E-2</v>
      </c>
      <c r="H175" s="33">
        <v>0.18969628948645167</v>
      </c>
      <c r="I175" s="33">
        <v>4.7526216324362831E-2</v>
      </c>
      <c r="J175" s="33">
        <v>1.7907803528618548E-2</v>
      </c>
      <c r="K175" s="33">
        <v>3.2272006285272534E-2</v>
      </c>
      <c r="L175" s="33">
        <v>1.895136105157017E-4</v>
      </c>
      <c r="M175" s="33">
        <v>2.4714865584409305E-2</v>
      </c>
      <c r="N175" s="33">
        <v>7.3908700945733204E-3</v>
      </c>
      <c r="O175" s="33">
        <v>8.1579453691171967E-3</v>
      </c>
      <c r="P175" s="33">
        <v>0.17566103760337365</v>
      </c>
      <c r="Q175" s="33">
        <v>8.2698399105517906E-2</v>
      </c>
      <c r="R175" s="33">
        <v>9.0779652403555525E-2</v>
      </c>
      <c r="S175" s="33">
        <v>1.3547945451266677E-2</v>
      </c>
      <c r="T175" s="33">
        <v>8.462092990483042E-3</v>
      </c>
    </row>
    <row r="176" spans="1:20" ht="17.25" customHeight="1" x14ac:dyDescent="0.3">
      <c r="A176" s="62" t="s">
        <v>208</v>
      </c>
      <c r="B176" s="33">
        <v>0.11146979608875142</v>
      </c>
      <c r="C176" s="33">
        <v>1.2215928832342397E-2</v>
      </c>
      <c r="D176" s="33">
        <v>2.8742812528533127E-2</v>
      </c>
      <c r="E176" s="33">
        <v>1.6020242132072236E-2</v>
      </c>
      <c r="F176" s="33">
        <v>3.9137825041555665E-3</v>
      </c>
      <c r="G176" s="33">
        <v>0.14780974602597124</v>
      </c>
      <c r="H176" s="33">
        <v>0.15732891892758524</v>
      </c>
      <c r="I176" s="33">
        <v>3.9164618996668059E-2</v>
      </c>
      <c r="J176" s="33">
        <v>3.5651681477718994E-2</v>
      </c>
      <c r="K176" s="33">
        <v>2.1488952956099875E-2</v>
      </c>
      <c r="L176" s="33">
        <v>3.6007889379682556E-4</v>
      </c>
      <c r="M176" s="33">
        <v>1.6168463206976468E-2</v>
      </c>
      <c r="N176" s="33">
        <v>1.0339157633135691E-2</v>
      </c>
      <c r="O176" s="33">
        <v>5.6969926490781824E-3</v>
      </c>
      <c r="P176" s="33">
        <v>0.15735319057466607</v>
      </c>
      <c r="Q176" s="33">
        <v>0.12490194611690517</v>
      </c>
      <c r="R176" s="33">
        <v>9.2407164654393928E-2</v>
      </c>
      <c r="S176" s="33">
        <v>1.5848341919407125E-2</v>
      </c>
      <c r="T176" s="33">
        <v>3.1181838817424283E-3</v>
      </c>
    </row>
    <row r="177" spans="1:20" ht="17.25" customHeight="1" x14ac:dyDescent="0.3">
      <c r="A177" s="62" t="s">
        <v>123</v>
      </c>
      <c r="B177" s="33">
        <v>0.14688580229232451</v>
      </c>
      <c r="C177" s="33">
        <v>5.581608053560983E-3</v>
      </c>
      <c r="D177" s="33">
        <v>0.13928977974664045</v>
      </c>
      <c r="E177" s="33">
        <v>4.833476448084139E-2</v>
      </c>
      <c r="F177" s="33">
        <v>9.096661004988283E-3</v>
      </c>
      <c r="G177" s="33">
        <v>6.9433057604097931E-2</v>
      </c>
      <c r="H177" s="33">
        <v>0.15820870418873059</v>
      </c>
      <c r="I177" s="33">
        <v>8.1619604320609621E-2</v>
      </c>
      <c r="J177" s="33">
        <v>2.3203466898189952E-2</v>
      </c>
      <c r="K177" s="33">
        <v>2.5380144497083344E-2</v>
      </c>
      <c r="L177" s="33">
        <v>6.4087925173322976E-4</v>
      </c>
      <c r="M177" s="33">
        <v>4.060806644603273E-2</v>
      </c>
      <c r="N177" s="33">
        <v>1.9350981299845523E-2</v>
      </c>
      <c r="O177" s="33">
        <v>1.2892985931493985E-2</v>
      </c>
      <c r="P177" s="33">
        <v>7.3325091979242446E-2</v>
      </c>
      <c r="Q177" s="33">
        <v>4.3076426057039305E-2</v>
      </c>
      <c r="R177" s="33">
        <v>8.7940242405373306E-2</v>
      </c>
      <c r="S177" s="33">
        <v>8.2612231435254622E-3</v>
      </c>
      <c r="T177" s="33">
        <v>6.8705101191266389E-3</v>
      </c>
    </row>
    <row r="178" spans="1:20" ht="17.25" customHeight="1" x14ac:dyDescent="0.3">
      <c r="A178" s="62" t="s">
        <v>209</v>
      </c>
      <c r="B178" s="33">
        <v>5.8846571045239243E-2</v>
      </c>
      <c r="C178" s="33">
        <v>0.16333374785655327</v>
      </c>
      <c r="D178" s="33">
        <v>0.24374155719753451</v>
      </c>
      <c r="E178" s="33">
        <v>3.1564499985243244E-2</v>
      </c>
      <c r="F178" s="33">
        <v>7.4819130495208195E-3</v>
      </c>
      <c r="G178" s="33">
        <v>5.8912468549518912E-2</v>
      </c>
      <c r="H178" s="33">
        <v>0.1167644477535356</v>
      </c>
      <c r="I178" s="33">
        <v>6.1162113740371969E-2</v>
      </c>
      <c r="J178" s="33">
        <v>1.0149402178518842E-2</v>
      </c>
      <c r="K178" s="33">
        <v>2.2685287430542125E-2</v>
      </c>
      <c r="L178" s="33">
        <v>3.3277986602750012E-3</v>
      </c>
      <c r="M178" s="33">
        <v>4.413206163861496E-2</v>
      </c>
      <c r="N178" s="33">
        <v>3.4147516804351741E-2</v>
      </c>
      <c r="O178" s="33">
        <v>1.799214071012805E-2</v>
      </c>
      <c r="P178" s="33">
        <v>4.1101899828922303E-2</v>
      </c>
      <c r="Q178" s="33">
        <v>3.2435260428062822E-2</v>
      </c>
      <c r="R178" s="33">
        <v>4.0905825117774484E-2</v>
      </c>
      <c r="S178" s="33">
        <v>7.0771875750064639E-3</v>
      </c>
      <c r="T178" s="33">
        <v>4.238300458306421E-3</v>
      </c>
    </row>
    <row r="179" spans="1:20" ht="17.25" customHeight="1" x14ac:dyDescent="0.3">
      <c r="A179" s="62" t="s">
        <v>210</v>
      </c>
      <c r="B179" s="33">
        <v>5.9564122547190387E-2</v>
      </c>
      <c r="C179" s="33">
        <v>3.1682984542707737E-2</v>
      </c>
      <c r="D179" s="33">
        <v>0.35116932512757393</v>
      </c>
      <c r="E179" s="33">
        <v>2.553534446799979E-2</v>
      </c>
      <c r="F179" s="33">
        <v>7.9519634721024936E-3</v>
      </c>
      <c r="G179" s="33">
        <v>6.2016991455152867E-2</v>
      </c>
      <c r="H179" s="33">
        <v>0.13759692967776671</v>
      </c>
      <c r="I179" s="33">
        <v>6.1427014293589745E-2</v>
      </c>
      <c r="J179" s="33">
        <v>1.1018540974720985E-2</v>
      </c>
      <c r="K179" s="33">
        <v>2.1884996726230666E-2</v>
      </c>
      <c r="L179" s="33">
        <v>3.0444770708059976E-3</v>
      </c>
      <c r="M179" s="33">
        <v>3.9161645519866124E-2</v>
      </c>
      <c r="N179" s="33">
        <v>4.2902623589799557E-2</v>
      </c>
      <c r="O179" s="33">
        <v>1.8654327995518034E-2</v>
      </c>
      <c r="P179" s="33">
        <v>3.5700697667352052E-2</v>
      </c>
      <c r="Q179" s="33">
        <v>3.754455614622678E-2</v>
      </c>
      <c r="R179" s="33">
        <v>4.222816040656617E-2</v>
      </c>
      <c r="S179" s="33">
        <v>5.49262678189934E-3</v>
      </c>
      <c r="T179" s="33">
        <v>5.4226715369305725E-3</v>
      </c>
    </row>
    <row r="180" spans="1:20" ht="17.25" customHeight="1" x14ac:dyDescent="0.3">
      <c r="A180" s="62" t="s">
        <v>211</v>
      </c>
      <c r="B180" s="33">
        <v>0.15861673194475676</v>
      </c>
      <c r="C180" s="33">
        <v>1.218843286350963E-3</v>
      </c>
      <c r="D180" s="33">
        <v>0.3170258012802325</v>
      </c>
      <c r="E180" s="33">
        <v>2.9212593046698442E-2</v>
      </c>
      <c r="F180" s="33">
        <v>1.2497389201517647E-2</v>
      </c>
      <c r="G180" s="33">
        <v>3.677614582944861E-2</v>
      </c>
      <c r="H180" s="33">
        <v>9.7287951338449516E-2</v>
      </c>
      <c r="I180" s="33">
        <v>4.4664751958922944E-2</v>
      </c>
      <c r="J180" s="33">
        <v>1.2870456185271549E-2</v>
      </c>
      <c r="K180" s="33">
        <v>3.1785179630646782E-2</v>
      </c>
      <c r="L180" s="33">
        <v>3.2535408604251826E-3</v>
      </c>
      <c r="M180" s="33">
        <v>4.7874445645653109E-2</v>
      </c>
      <c r="N180" s="33">
        <v>1.4980244625480187E-2</v>
      </c>
      <c r="O180" s="33">
        <v>1.3537615838983046E-2</v>
      </c>
      <c r="P180" s="33">
        <v>7.3347116549197941E-2</v>
      </c>
      <c r="Q180" s="33">
        <v>4.0796358705274101E-2</v>
      </c>
      <c r="R180" s="33">
        <v>5.0414419596541742E-2</v>
      </c>
      <c r="S180" s="33">
        <v>9.3762721058653978E-3</v>
      </c>
      <c r="T180" s="33">
        <v>4.4641429329390523E-3</v>
      </c>
    </row>
    <row r="181" spans="1:20" ht="17.25" customHeight="1" x14ac:dyDescent="0.3">
      <c r="A181" s="62" t="s">
        <v>212</v>
      </c>
      <c r="B181" s="33">
        <v>0.14021437349677837</v>
      </c>
      <c r="C181" s="33">
        <v>2.0992962904038432E-4</v>
      </c>
      <c r="D181" s="33">
        <v>0.26121348957435347</v>
      </c>
      <c r="E181" s="33">
        <v>4.3676560108015329E-2</v>
      </c>
      <c r="F181" s="33">
        <v>6.5232707295611522E-3</v>
      </c>
      <c r="G181" s="33">
        <v>7.2564498181939038E-2</v>
      </c>
      <c r="H181" s="33">
        <v>0.10835002306236755</v>
      </c>
      <c r="I181" s="33">
        <v>6.2642819773524233E-2</v>
      </c>
      <c r="J181" s="33">
        <v>1.2743300533334964E-2</v>
      </c>
      <c r="K181" s="33">
        <v>2.3806387925110171E-2</v>
      </c>
      <c r="L181" s="33">
        <v>3.3355151124954104E-3</v>
      </c>
      <c r="M181" s="33">
        <v>4.5033923686338524E-2</v>
      </c>
      <c r="N181" s="33">
        <v>1.5238632520057763E-2</v>
      </c>
      <c r="O181" s="33">
        <v>2.0633524014016066E-2</v>
      </c>
      <c r="P181" s="33">
        <v>7.6598731153088032E-2</v>
      </c>
      <c r="Q181" s="33">
        <v>4.1609432313552512E-2</v>
      </c>
      <c r="R181" s="33">
        <v>5.2665778026283694E-2</v>
      </c>
      <c r="S181" s="33">
        <v>9.5344069388502116E-3</v>
      </c>
      <c r="T181" s="33">
        <v>3.4054023413506822E-3</v>
      </c>
    </row>
    <row r="182" spans="1:20" ht="17.25" customHeight="1" x14ac:dyDescent="0.3">
      <c r="A182" s="62" t="s">
        <v>213</v>
      </c>
      <c r="B182" s="33">
        <v>5.6881414064533509E-2</v>
      </c>
      <c r="C182" s="33">
        <v>0.30520402197820368</v>
      </c>
      <c r="D182" s="33">
        <v>0.15924340119505762</v>
      </c>
      <c r="E182" s="33">
        <v>2.0607730003974159E-2</v>
      </c>
      <c r="F182" s="33">
        <v>4.2005050984029605E-3</v>
      </c>
      <c r="G182" s="33">
        <v>8.1101810371147276E-2</v>
      </c>
      <c r="H182" s="33">
        <v>0.11246225760734893</v>
      </c>
      <c r="I182" s="33">
        <v>5.8377124347668091E-2</v>
      </c>
      <c r="J182" s="33">
        <v>9.6661511532824124E-3</v>
      </c>
      <c r="K182" s="33">
        <v>2.0246355874064002E-2</v>
      </c>
      <c r="L182" s="33">
        <v>3.6952504435082199E-3</v>
      </c>
      <c r="M182" s="33">
        <v>3.6059658031999918E-2</v>
      </c>
      <c r="N182" s="33">
        <v>3.2607679968202283E-2</v>
      </c>
      <c r="O182" s="33">
        <v>1.41166316863011E-2</v>
      </c>
      <c r="P182" s="33">
        <v>2.4252396364230735E-2</v>
      </c>
      <c r="Q182" s="33">
        <v>2.4654929040489333E-2</v>
      </c>
      <c r="R182" s="33">
        <v>2.372964401978836E-2</v>
      </c>
      <c r="S182" s="33">
        <v>9.4481791376725237E-3</v>
      </c>
      <c r="T182" s="33">
        <v>3.4448596141249395E-3</v>
      </c>
    </row>
    <row r="183" spans="1:20" ht="17.25" customHeight="1" x14ac:dyDescent="0.3">
      <c r="A183" s="62" t="s">
        <v>214</v>
      </c>
      <c r="B183" s="33">
        <v>6.3492838943532193E-2</v>
      </c>
      <c r="C183" s="33">
        <v>0.27618271127801974</v>
      </c>
      <c r="D183" s="33">
        <v>0.19531734523761582</v>
      </c>
      <c r="E183" s="33">
        <v>2.5260914991740727E-2</v>
      </c>
      <c r="F183" s="33">
        <v>4.8780058501089124E-3</v>
      </c>
      <c r="G183" s="33">
        <v>4.6180555547358025E-2</v>
      </c>
      <c r="H183" s="33">
        <v>8.7746702273277716E-2</v>
      </c>
      <c r="I183" s="33">
        <v>5.4343200279603127E-2</v>
      </c>
      <c r="J183" s="33">
        <v>8.3206163917036741E-3</v>
      </c>
      <c r="K183" s="33">
        <v>1.5740342998625166E-2</v>
      </c>
      <c r="L183" s="33">
        <v>2.7491680876593127E-3</v>
      </c>
      <c r="M183" s="33">
        <v>4.0332861238351926E-2</v>
      </c>
      <c r="N183" s="33">
        <v>2.742681854868884E-2</v>
      </c>
      <c r="O183" s="33">
        <v>1.5360457147712163E-2</v>
      </c>
      <c r="P183" s="33">
        <v>3.9889953760493854E-2</v>
      </c>
      <c r="Q183" s="33">
        <v>3.4036375926651936E-2</v>
      </c>
      <c r="R183" s="33">
        <v>5.017117177650738E-2</v>
      </c>
      <c r="S183" s="33">
        <v>7.7464557014257102E-3</v>
      </c>
      <c r="T183" s="33">
        <v>4.8235037040259667E-3</v>
      </c>
    </row>
    <row r="184" spans="1:20" ht="17.25" customHeight="1" x14ac:dyDescent="0.3">
      <c r="A184" s="62" t="s">
        <v>215</v>
      </c>
      <c r="B184" s="33">
        <v>8.313298891860825E-2</v>
      </c>
      <c r="C184" s="33">
        <v>1.0922088763989325E-3</v>
      </c>
      <c r="D184" s="33">
        <v>0.27938229007631565</v>
      </c>
      <c r="E184" s="33">
        <v>3.9811685614640192E-2</v>
      </c>
      <c r="F184" s="33">
        <v>7.1422692547053043E-3</v>
      </c>
      <c r="G184" s="33">
        <v>6.0660168037369053E-2</v>
      </c>
      <c r="H184" s="33">
        <v>0.13749883388526332</v>
      </c>
      <c r="I184" s="33">
        <v>5.6064282216933985E-2</v>
      </c>
      <c r="J184" s="33">
        <v>1.5723872957929631E-2</v>
      </c>
      <c r="K184" s="33">
        <v>2.7464096043782634E-2</v>
      </c>
      <c r="L184" s="33">
        <v>4.4256201648031849E-3</v>
      </c>
      <c r="M184" s="33">
        <v>7.1651074072425811E-2</v>
      </c>
      <c r="N184" s="33">
        <v>2.8553806381743433E-2</v>
      </c>
      <c r="O184" s="33">
        <v>9.7317890819647104E-3</v>
      </c>
      <c r="P184" s="33">
        <v>6.4206522973188962E-2</v>
      </c>
      <c r="Q184" s="33">
        <v>4.4496332013089834E-2</v>
      </c>
      <c r="R184" s="33">
        <v>5.6637957724555668E-2</v>
      </c>
      <c r="S184" s="33">
        <v>8.0886521441329677E-3</v>
      </c>
      <c r="T184" s="33">
        <v>4.2355495621484163E-3</v>
      </c>
    </row>
    <row r="185" spans="1:20" ht="17.25" customHeight="1" x14ac:dyDescent="0.3">
      <c r="A185" s="62" t="s">
        <v>124</v>
      </c>
      <c r="B185" s="33">
        <v>2.1596305460274998E-2</v>
      </c>
      <c r="C185" s="33">
        <v>0.22361610244189323</v>
      </c>
      <c r="D185" s="33">
        <v>0.30539847068700809</v>
      </c>
      <c r="E185" s="33">
        <v>2.6670797711056987E-2</v>
      </c>
      <c r="F185" s="33">
        <v>9.1786732613761378E-3</v>
      </c>
      <c r="G185" s="33">
        <v>4.2382633145597627E-2</v>
      </c>
      <c r="H185" s="33">
        <v>9.7986737571482463E-2</v>
      </c>
      <c r="I185" s="33">
        <v>4.5997175735725281E-2</v>
      </c>
      <c r="J185" s="33">
        <v>8.0580526541389527E-3</v>
      </c>
      <c r="K185" s="33">
        <v>2.2006387589271197E-2</v>
      </c>
      <c r="L185" s="33">
        <v>2.7721350201900369E-3</v>
      </c>
      <c r="M185" s="33">
        <v>4.0664240139960131E-2</v>
      </c>
      <c r="N185" s="33">
        <v>2.5770397739118208E-2</v>
      </c>
      <c r="O185" s="33">
        <v>1.5029520900138876E-2</v>
      </c>
      <c r="P185" s="33">
        <v>4.0697021022983088E-2</v>
      </c>
      <c r="Q185" s="33">
        <v>2.7358978881820088E-2</v>
      </c>
      <c r="R185" s="33">
        <v>3.5847489513157881E-2</v>
      </c>
      <c r="S185" s="33">
        <v>5.3076214580539526E-3</v>
      </c>
      <c r="T185" s="33">
        <v>3.6612591425980549E-3</v>
      </c>
    </row>
    <row r="186" spans="1:20" ht="17.25" customHeight="1" x14ac:dyDescent="0.3">
      <c r="A186" s="62" t="s">
        <v>216</v>
      </c>
      <c r="B186" s="33">
        <v>8.0399271345188816E-2</v>
      </c>
      <c r="C186" s="33">
        <v>2.9244003882847995E-3</v>
      </c>
      <c r="D186" s="33">
        <v>0.29366190897197292</v>
      </c>
      <c r="E186" s="33">
        <v>3.4349437087201416E-2</v>
      </c>
      <c r="F186" s="33">
        <v>8.9985654746764943E-3</v>
      </c>
      <c r="G186" s="33">
        <v>4.0570470579642921E-2</v>
      </c>
      <c r="H186" s="33">
        <v>0.13198028187636288</v>
      </c>
      <c r="I186" s="33">
        <v>6.6373036062177343E-2</v>
      </c>
      <c r="J186" s="33">
        <v>1.3605572859091673E-2</v>
      </c>
      <c r="K186" s="33">
        <v>2.0369320323979992E-2</v>
      </c>
      <c r="L186" s="33">
        <v>3.8373759812313857E-3</v>
      </c>
      <c r="M186" s="33">
        <v>5.2297695095161197E-2</v>
      </c>
      <c r="N186" s="33">
        <v>1.9161381660058492E-2</v>
      </c>
      <c r="O186" s="33">
        <v>2.0385332654806229E-2</v>
      </c>
      <c r="P186" s="33">
        <v>8.3229611242736132E-2</v>
      </c>
      <c r="Q186" s="33">
        <v>4.6171921890640205E-2</v>
      </c>
      <c r="R186" s="33">
        <v>6.5471258576272423E-2</v>
      </c>
      <c r="S186" s="33">
        <v>8.5211234759973581E-3</v>
      </c>
      <c r="T186" s="33">
        <v>7.6920338531152729E-3</v>
      </c>
    </row>
    <row r="187" spans="1:20" ht="17.25" customHeight="1" x14ac:dyDescent="0.3">
      <c r="A187" s="62" t="s">
        <v>217</v>
      </c>
      <c r="B187" s="33">
        <v>2.6973866154740223E-2</v>
      </c>
      <c r="C187" s="33">
        <v>8.2418081913348748E-4</v>
      </c>
      <c r="D187" s="33">
        <v>0.31892345043627907</v>
      </c>
      <c r="E187" s="33">
        <v>3.3097005924647434E-2</v>
      </c>
      <c r="F187" s="33">
        <v>8.6202355879428771E-3</v>
      </c>
      <c r="G187" s="33">
        <v>4.8463578141831005E-2</v>
      </c>
      <c r="H187" s="33">
        <v>0.1715141515012942</v>
      </c>
      <c r="I187" s="33">
        <v>7.1194690516327222E-2</v>
      </c>
      <c r="J187" s="33">
        <v>1.0377361188833964E-2</v>
      </c>
      <c r="K187" s="33">
        <v>3.8111724067251496E-2</v>
      </c>
      <c r="L187" s="33">
        <v>3.3609588716295032E-3</v>
      </c>
      <c r="M187" s="33">
        <v>4.4767709524068826E-2</v>
      </c>
      <c r="N187" s="33">
        <v>6.2976843309788436E-2</v>
      </c>
      <c r="O187" s="33">
        <v>2.7157251704011148E-2</v>
      </c>
      <c r="P187" s="33">
        <v>4.0091194696313587E-2</v>
      </c>
      <c r="Q187" s="33">
        <v>3.3673373649460402E-2</v>
      </c>
      <c r="R187" s="33">
        <v>4.5501641690335354E-2</v>
      </c>
      <c r="S187" s="33">
        <v>9.232588554539501E-3</v>
      </c>
      <c r="T187" s="33">
        <v>5.1381935153247075E-3</v>
      </c>
    </row>
    <row r="188" spans="1:20" ht="17.25" customHeight="1" x14ac:dyDescent="0.3">
      <c r="A188" s="62" t="s">
        <v>218</v>
      </c>
      <c r="B188" s="33">
        <v>7.1682048935432285E-2</v>
      </c>
      <c r="C188" s="33">
        <v>0.41046436507924855</v>
      </c>
      <c r="D188" s="33">
        <v>0.14086516821729617</v>
      </c>
      <c r="E188" s="33">
        <v>3.0961914284445443E-2</v>
      </c>
      <c r="F188" s="33">
        <v>6.1825408552788662E-3</v>
      </c>
      <c r="G188" s="33">
        <v>6.7707355694717419E-2</v>
      </c>
      <c r="H188" s="33">
        <v>5.8748070802305902E-2</v>
      </c>
      <c r="I188" s="33">
        <v>4.3935701779773295E-2</v>
      </c>
      <c r="J188" s="33">
        <v>9.1592762950883123E-3</v>
      </c>
      <c r="K188" s="33">
        <v>1.1533963262723133E-2</v>
      </c>
      <c r="L188" s="33">
        <v>2.0042667235690074E-3</v>
      </c>
      <c r="M188" s="33">
        <v>2.0604498408380675E-2</v>
      </c>
      <c r="N188" s="33">
        <v>1.2167402119041488E-2</v>
      </c>
      <c r="O188" s="33">
        <v>9.9457444983189359E-3</v>
      </c>
      <c r="P188" s="33">
        <v>3.4539528349827452E-2</v>
      </c>
      <c r="Q188" s="33">
        <v>2.6937446199442081E-2</v>
      </c>
      <c r="R188" s="33">
        <v>3.5744728083964318E-2</v>
      </c>
      <c r="S188" s="33">
        <v>4.3438853757004885E-3</v>
      </c>
      <c r="T188" s="33">
        <v>2.4720953352531335E-3</v>
      </c>
    </row>
    <row r="189" spans="1:20" ht="17.25" customHeight="1" x14ac:dyDescent="0.3">
      <c r="A189" s="62" t="s">
        <v>219</v>
      </c>
      <c r="B189" s="33">
        <v>0.12213505082901083</v>
      </c>
      <c r="C189" s="33">
        <v>1.1859980431171233E-3</v>
      </c>
      <c r="D189" s="33">
        <v>0.20254698781206129</v>
      </c>
      <c r="E189" s="33">
        <v>2.2497920133257923E-2</v>
      </c>
      <c r="F189" s="33">
        <v>5.6709159171692445E-3</v>
      </c>
      <c r="G189" s="33">
        <v>7.0617042389606796E-2</v>
      </c>
      <c r="H189" s="33">
        <v>0.15171629541977721</v>
      </c>
      <c r="I189" s="33">
        <v>6.6575860247372304E-2</v>
      </c>
      <c r="J189" s="33">
        <v>1.3283740805922329E-2</v>
      </c>
      <c r="K189" s="33">
        <v>2.4135794391392539E-2</v>
      </c>
      <c r="L189" s="33">
        <v>2.2791205733631447E-3</v>
      </c>
      <c r="M189" s="33">
        <v>0.10051928552801601</v>
      </c>
      <c r="N189" s="33">
        <v>3.12251994932345E-2</v>
      </c>
      <c r="O189" s="33">
        <v>1.6370365903289601E-2</v>
      </c>
      <c r="P189" s="33">
        <v>5.5777013173691228E-2</v>
      </c>
      <c r="Q189" s="33">
        <v>3.9825091426747054E-2</v>
      </c>
      <c r="R189" s="33">
        <v>6.0312628800631977E-2</v>
      </c>
      <c r="S189" s="33">
        <v>7.8487498441182618E-3</v>
      </c>
      <c r="T189" s="33">
        <v>5.4769395178981446E-3</v>
      </c>
    </row>
    <row r="190" spans="1:20" ht="17.25" customHeight="1" x14ac:dyDescent="0.3">
      <c r="A190" s="62" t="s">
        <v>220</v>
      </c>
      <c r="B190" s="33">
        <v>3.8954937665577317E-2</v>
      </c>
      <c r="C190" s="33">
        <v>0.20822648594027784</v>
      </c>
      <c r="D190" s="33">
        <v>0.22134424855792681</v>
      </c>
      <c r="E190" s="33">
        <v>3.3539170156387382E-2</v>
      </c>
      <c r="F190" s="33">
        <v>1.0797565759600451E-2</v>
      </c>
      <c r="G190" s="33">
        <v>4.0855389632314387E-2</v>
      </c>
      <c r="H190" s="33">
        <v>0.104167138860981</v>
      </c>
      <c r="I190" s="33">
        <v>7.2102420974890002E-2</v>
      </c>
      <c r="J190" s="33">
        <v>9.073863212239304E-3</v>
      </c>
      <c r="K190" s="33">
        <v>2.2042718370033371E-2</v>
      </c>
      <c r="L190" s="33">
        <v>4.7540358722951565E-3</v>
      </c>
      <c r="M190" s="33">
        <v>5.7301892013276012E-2</v>
      </c>
      <c r="N190" s="33">
        <v>4.0697753382701957E-2</v>
      </c>
      <c r="O190" s="33">
        <v>2.6795266607632727E-2</v>
      </c>
      <c r="P190" s="33">
        <v>3.6792402147860358E-2</v>
      </c>
      <c r="Q190" s="33">
        <v>2.8837206529829601E-2</v>
      </c>
      <c r="R190" s="33">
        <v>3.5567573867318771E-2</v>
      </c>
      <c r="S190" s="33">
        <v>4.7007111428761525E-3</v>
      </c>
      <c r="T190" s="33">
        <v>3.4492192397789887E-3</v>
      </c>
    </row>
    <row r="191" spans="1:20" ht="17.25" customHeight="1" x14ac:dyDescent="0.3">
      <c r="A191" s="62" t="s">
        <v>221</v>
      </c>
      <c r="B191" s="33">
        <v>0.10455934202080736</v>
      </c>
      <c r="C191" s="33">
        <v>3.8895801287643236E-2</v>
      </c>
      <c r="D191" s="33">
        <v>0.20881089213527776</v>
      </c>
      <c r="E191" s="33">
        <v>9.0738790354754115E-2</v>
      </c>
      <c r="F191" s="33">
        <v>7.3934708842006919E-3</v>
      </c>
      <c r="G191" s="33">
        <v>5.6850007166112021E-2</v>
      </c>
      <c r="H191" s="33">
        <v>0.11209138751816183</v>
      </c>
      <c r="I191" s="33">
        <v>8.4013750724534209E-2</v>
      </c>
      <c r="J191" s="33">
        <v>1.2087408431228259E-2</v>
      </c>
      <c r="K191" s="33">
        <v>2.1302532983439024E-2</v>
      </c>
      <c r="L191" s="33">
        <v>2.4929892984224666E-3</v>
      </c>
      <c r="M191" s="33">
        <v>4.3729977061171786E-2</v>
      </c>
      <c r="N191" s="33">
        <v>2.4954609164503885E-2</v>
      </c>
      <c r="O191" s="33">
        <v>1.6107404899742293E-2</v>
      </c>
      <c r="P191" s="33">
        <v>6.2394861608260813E-2</v>
      </c>
      <c r="Q191" s="33">
        <v>3.8992466850572949E-2</v>
      </c>
      <c r="R191" s="33">
        <v>6.4060258140146403E-2</v>
      </c>
      <c r="S191" s="33">
        <v>6.1154199289358601E-3</v>
      </c>
      <c r="T191" s="33">
        <v>4.4086295420849722E-3</v>
      </c>
    </row>
    <row r="192" spans="1:20" ht="17.25" customHeight="1" x14ac:dyDescent="0.3">
      <c r="A192" s="62" t="s">
        <v>222</v>
      </c>
      <c r="B192" s="33">
        <v>6.4817565049909445E-2</v>
      </c>
      <c r="C192" s="33">
        <v>1.2772036583899901E-2</v>
      </c>
      <c r="D192" s="33">
        <v>0.2703324146841084</v>
      </c>
      <c r="E192" s="33">
        <v>2.8260393596676668E-2</v>
      </c>
      <c r="F192" s="33">
        <v>1.0841911285250517E-2</v>
      </c>
      <c r="G192" s="33">
        <v>7.5585641069316284E-2</v>
      </c>
      <c r="H192" s="33">
        <v>0.1297228312364121</v>
      </c>
      <c r="I192" s="33">
        <v>6.5913870653990542E-2</v>
      </c>
      <c r="J192" s="33">
        <v>8.5252727911854682E-3</v>
      </c>
      <c r="K192" s="33">
        <v>2.7147096961044968E-2</v>
      </c>
      <c r="L192" s="33">
        <v>4.2457024281962134E-3</v>
      </c>
      <c r="M192" s="33">
        <v>5.5412666003393771E-2</v>
      </c>
      <c r="N192" s="33">
        <v>3.1803237845228025E-2</v>
      </c>
      <c r="O192" s="33">
        <v>1.8269584826544494E-2</v>
      </c>
      <c r="P192" s="33">
        <v>7.1757305864067408E-2</v>
      </c>
      <c r="Q192" s="33">
        <v>5.03236488078578E-2</v>
      </c>
      <c r="R192" s="33">
        <v>5.9520152438438688E-2</v>
      </c>
      <c r="S192" s="33">
        <v>9.1276971972174877E-3</v>
      </c>
      <c r="T192" s="33">
        <v>5.6209709647387232E-3</v>
      </c>
    </row>
    <row r="193" spans="1:20" ht="17.25" customHeight="1" x14ac:dyDescent="0.3">
      <c r="A193" s="62" t="s">
        <v>223</v>
      </c>
      <c r="B193" s="33">
        <v>1.6097355881651777E-2</v>
      </c>
      <c r="C193" s="33">
        <v>0.44480276466977064</v>
      </c>
      <c r="D193" s="33">
        <v>0.13360662868764223</v>
      </c>
      <c r="E193" s="33">
        <v>2.4851691233974071E-2</v>
      </c>
      <c r="F193" s="33">
        <v>4.6992381516287986E-3</v>
      </c>
      <c r="G193" s="33">
        <v>7.0454447349379709E-2</v>
      </c>
      <c r="H193" s="33">
        <v>7.5817111888974636E-2</v>
      </c>
      <c r="I193" s="33">
        <v>5.9723510309731179E-2</v>
      </c>
      <c r="J193" s="33">
        <v>5.7495364833707839E-3</v>
      </c>
      <c r="K193" s="33">
        <v>1.110200010978217E-2</v>
      </c>
      <c r="L193" s="33">
        <v>1.7987879374830045E-3</v>
      </c>
      <c r="M193" s="33">
        <v>3.1298804220919921E-2</v>
      </c>
      <c r="N193" s="33">
        <v>2.4159536948723161E-2</v>
      </c>
      <c r="O193" s="33">
        <v>1.9941212373250548E-2</v>
      </c>
      <c r="P193" s="33">
        <v>2.5086958128399922E-2</v>
      </c>
      <c r="Q193" s="33">
        <v>1.9017815465365465E-2</v>
      </c>
      <c r="R193" s="33">
        <v>2.5581648132269177E-2</v>
      </c>
      <c r="S193" s="33">
        <v>3.9800770729132226E-3</v>
      </c>
      <c r="T193" s="33">
        <v>2.2308749469294917E-3</v>
      </c>
    </row>
    <row r="194" spans="1:20" ht="17.25" customHeight="1" x14ac:dyDescent="0.3">
      <c r="A194" s="62" t="s">
        <v>224</v>
      </c>
      <c r="B194" s="33">
        <v>9.4821304998257319E-2</v>
      </c>
      <c r="C194" s="33">
        <v>7.8205374289974476E-3</v>
      </c>
      <c r="D194" s="33">
        <v>0.23349335645437974</v>
      </c>
      <c r="E194" s="33">
        <v>7.2317909755420046E-2</v>
      </c>
      <c r="F194" s="33">
        <v>1.0126566304185146E-2</v>
      </c>
      <c r="G194" s="33">
        <v>3.841220063052532E-2</v>
      </c>
      <c r="H194" s="33">
        <v>9.564347025274024E-2</v>
      </c>
      <c r="I194" s="33">
        <v>0.10290285049622938</v>
      </c>
      <c r="J194" s="33">
        <v>8.8426579847730221E-3</v>
      </c>
      <c r="K194" s="33">
        <v>2.7665761579484468E-2</v>
      </c>
      <c r="L194" s="33">
        <v>2.7115114077170578E-3</v>
      </c>
      <c r="M194" s="33">
        <v>4.7449470121268052E-2</v>
      </c>
      <c r="N194" s="33">
        <v>1.465002144960669E-2</v>
      </c>
      <c r="O194" s="33">
        <v>1.713371368159557E-2</v>
      </c>
      <c r="P194" s="33">
        <v>8.4883002800151097E-2</v>
      </c>
      <c r="Q194" s="33">
        <v>5.423131625321314E-2</v>
      </c>
      <c r="R194" s="33">
        <v>7.4636759702432706E-2</v>
      </c>
      <c r="S194" s="33">
        <v>8.6590823737472851E-3</v>
      </c>
      <c r="T194" s="33">
        <v>3.5985082029274334E-3</v>
      </c>
    </row>
    <row r="195" spans="1:20" ht="17.25" customHeight="1" x14ac:dyDescent="0.3">
      <c r="A195" s="62" t="s">
        <v>225</v>
      </c>
      <c r="B195" s="33">
        <v>2.4333220771369023E-2</v>
      </c>
      <c r="C195" s="33">
        <v>1.6204135973436055E-2</v>
      </c>
      <c r="D195" s="33">
        <v>0.32567603914656718</v>
      </c>
      <c r="E195" s="33">
        <v>4.3211276601443027E-2</v>
      </c>
      <c r="F195" s="33">
        <v>1.0167452214591187E-2</v>
      </c>
      <c r="G195" s="33">
        <v>4.2250375901099355E-2</v>
      </c>
      <c r="H195" s="33">
        <v>0.15314023951909686</v>
      </c>
      <c r="I195" s="33">
        <v>8.7023139921362472E-2</v>
      </c>
      <c r="J195" s="33">
        <v>1.0630931739537735E-2</v>
      </c>
      <c r="K195" s="33">
        <v>2.5411650528948823E-2</v>
      </c>
      <c r="L195" s="33">
        <v>3.7028749169130265E-3</v>
      </c>
      <c r="M195" s="33">
        <v>6.3004458464211516E-2</v>
      </c>
      <c r="N195" s="33">
        <v>4.0123645387019048E-2</v>
      </c>
      <c r="O195" s="33">
        <v>2.4565143623204753E-2</v>
      </c>
      <c r="P195" s="33">
        <v>4.6114253105220979E-2</v>
      </c>
      <c r="Q195" s="33">
        <v>3.0642658241755591E-2</v>
      </c>
      <c r="R195" s="33">
        <v>4.0532826841758712E-2</v>
      </c>
      <c r="S195" s="33">
        <v>7.6117018328010636E-3</v>
      </c>
      <c r="T195" s="33">
        <v>5.6539754013825039E-3</v>
      </c>
    </row>
    <row r="196" spans="1:20" ht="17.25" customHeight="1" x14ac:dyDescent="0.3">
      <c r="A196" s="62" t="s">
        <v>226</v>
      </c>
      <c r="B196" s="33">
        <v>5.7676340703561816E-3</v>
      </c>
      <c r="C196" s="33">
        <v>0.63659498558595351</v>
      </c>
      <c r="D196" s="33">
        <v>4.3427672465062225E-2</v>
      </c>
      <c r="E196" s="33">
        <v>1.8038395606974535E-2</v>
      </c>
      <c r="F196" s="33">
        <v>1.8672789495707558E-3</v>
      </c>
      <c r="G196" s="33">
        <v>8.070326070982918E-2</v>
      </c>
      <c r="H196" s="33">
        <v>4.9418118286898523E-2</v>
      </c>
      <c r="I196" s="33">
        <v>5.0544726217808422E-2</v>
      </c>
      <c r="J196" s="33">
        <v>4.2589577123558582E-3</v>
      </c>
      <c r="K196" s="33">
        <v>5.5467196975585642E-3</v>
      </c>
      <c r="L196" s="33">
        <v>1.0217388983185804E-3</v>
      </c>
      <c r="M196" s="33">
        <v>1.6945151669801137E-2</v>
      </c>
      <c r="N196" s="33">
        <v>1.8353336646945918E-2</v>
      </c>
      <c r="O196" s="33">
        <v>1.9381143760177775E-2</v>
      </c>
      <c r="P196" s="33">
        <v>1.519321492184765E-2</v>
      </c>
      <c r="Q196" s="33">
        <v>1.2755365029859021E-2</v>
      </c>
      <c r="R196" s="33">
        <v>1.6713211459613214E-2</v>
      </c>
      <c r="S196" s="33">
        <v>2.5549678288233346E-3</v>
      </c>
      <c r="T196" s="33">
        <v>9.1412049362168957E-4</v>
      </c>
    </row>
    <row r="197" spans="1:20" ht="17.25" customHeight="1" x14ac:dyDescent="0.3">
      <c r="A197" s="62" t="s">
        <v>227</v>
      </c>
      <c r="B197" s="33">
        <v>2.1184973832755923E-3</v>
      </c>
      <c r="C197" s="33">
        <v>0.73369569791431954</v>
      </c>
      <c r="D197" s="33">
        <v>2.3452239874906741E-2</v>
      </c>
      <c r="E197" s="33">
        <v>2.10908954104706E-2</v>
      </c>
      <c r="F197" s="33">
        <v>1.735447086268011E-3</v>
      </c>
      <c r="G197" s="33">
        <v>5.1936132320729932E-2</v>
      </c>
      <c r="H197" s="33">
        <v>2.1453029055963965E-2</v>
      </c>
      <c r="I197" s="33">
        <v>4.6611035810216805E-2</v>
      </c>
      <c r="J197" s="33">
        <v>3.3984838842240806E-3</v>
      </c>
      <c r="K197" s="33">
        <v>4.5642045789836012E-3</v>
      </c>
      <c r="L197" s="33">
        <v>8.1123478071004054E-4</v>
      </c>
      <c r="M197" s="33">
        <v>1.557336659641939E-2</v>
      </c>
      <c r="N197" s="33">
        <v>7.2682978951111804E-3</v>
      </c>
      <c r="O197" s="33">
        <v>1.9538391177422093E-2</v>
      </c>
      <c r="P197" s="33">
        <v>1.3605394216622355E-2</v>
      </c>
      <c r="Q197" s="33">
        <v>1.2377061330859985E-2</v>
      </c>
      <c r="R197" s="33">
        <v>1.7268613283453825E-2</v>
      </c>
      <c r="S197" s="33">
        <v>2.8308370543720747E-3</v>
      </c>
      <c r="T197" s="33">
        <v>6.7114034567018245E-4</v>
      </c>
    </row>
    <row r="198" spans="1:20" ht="17.25" customHeight="1" x14ac:dyDescent="0.3">
      <c r="A198" s="62" t="s">
        <v>228</v>
      </c>
      <c r="B198" s="33">
        <v>1.0625337448225641E-3</v>
      </c>
      <c r="C198" s="33">
        <v>0.67375898643026633</v>
      </c>
      <c r="D198" s="33">
        <v>1.5747300315071936E-2</v>
      </c>
      <c r="E198" s="33">
        <v>1.1205210186162716E-2</v>
      </c>
      <c r="F198" s="33">
        <v>1.1691020782734773E-3</v>
      </c>
      <c r="G198" s="33">
        <v>0.12416632694512376</v>
      </c>
      <c r="H198" s="33">
        <v>6.375681193984821E-2</v>
      </c>
      <c r="I198" s="33">
        <v>3.7935908452532502E-2</v>
      </c>
      <c r="J198" s="33">
        <v>2.5134122968906549E-3</v>
      </c>
      <c r="K198" s="33">
        <v>3.5408458835992115E-3</v>
      </c>
      <c r="L198" s="33">
        <v>4.2465091519514541E-4</v>
      </c>
      <c r="M198" s="33">
        <v>8.5158502752513947E-3</v>
      </c>
      <c r="N198" s="33">
        <v>3.2927461410863397E-3</v>
      </c>
      <c r="O198" s="33">
        <v>1.8512184447841432E-2</v>
      </c>
      <c r="P198" s="33">
        <v>1.2789778976235023E-2</v>
      </c>
      <c r="Q198" s="33">
        <v>7.4364635874080032E-3</v>
      </c>
      <c r="R198" s="33">
        <v>1.1911418119912934E-2</v>
      </c>
      <c r="S198" s="33">
        <v>1.9798759096506511E-3</v>
      </c>
      <c r="T198" s="33">
        <v>2.80593322397512E-4</v>
      </c>
    </row>
    <row r="199" spans="1:20" ht="17.25" customHeight="1" x14ac:dyDescent="0.3">
      <c r="A199" s="62" t="s">
        <v>229</v>
      </c>
      <c r="B199" s="33">
        <v>3.0173913220957711E-2</v>
      </c>
      <c r="C199" s="33">
        <v>0.20270595317289608</v>
      </c>
      <c r="D199" s="33">
        <v>0.18174012474330326</v>
      </c>
      <c r="E199" s="33">
        <v>2.3989145535816488E-2</v>
      </c>
      <c r="F199" s="33">
        <v>4.0422258428011639E-3</v>
      </c>
      <c r="G199" s="33">
        <v>7.5876293698428326E-2</v>
      </c>
      <c r="H199" s="33">
        <v>0.11306634677652398</v>
      </c>
      <c r="I199" s="33">
        <v>9.5307156834144979E-2</v>
      </c>
      <c r="J199" s="33">
        <v>1.1571355297692654E-2</v>
      </c>
      <c r="K199" s="33">
        <v>1.3927471576584589E-2</v>
      </c>
      <c r="L199" s="33">
        <v>3.2270018567551423E-3</v>
      </c>
      <c r="M199" s="33">
        <v>4.2427537116706528E-2</v>
      </c>
      <c r="N199" s="33">
        <v>9.4372613940698347E-2</v>
      </c>
      <c r="O199" s="33">
        <v>2.0953387813905669E-2</v>
      </c>
      <c r="P199" s="33">
        <v>2.6684900945152787E-2</v>
      </c>
      <c r="Q199" s="33">
        <v>2.7113974508863232E-2</v>
      </c>
      <c r="R199" s="33">
        <v>2.6508495031505489E-2</v>
      </c>
      <c r="S199" s="33">
        <v>2.9888172653030577E-3</v>
      </c>
      <c r="T199" s="33">
        <v>3.323284901361931E-3</v>
      </c>
    </row>
    <row r="200" spans="1:20" ht="17.25" customHeight="1" x14ac:dyDescent="0.3">
      <c r="A200" s="62" t="s">
        <v>230</v>
      </c>
      <c r="B200" s="33">
        <v>5.3603804930468575E-2</v>
      </c>
      <c r="C200" s="33">
        <v>2.6352802322603074E-2</v>
      </c>
      <c r="D200" s="33">
        <v>0.36023002339765509</v>
      </c>
      <c r="E200" s="33">
        <v>3.0256151999479099E-2</v>
      </c>
      <c r="F200" s="33">
        <v>1.2355813073232712E-2</v>
      </c>
      <c r="G200" s="33">
        <v>5.7542523419139742E-2</v>
      </c>
      <c r="H200" s="33">
        <v>0.1109157809528689</v>
      </c>
      <c r="I200" s="33">
        <v>6.6040827710639627E-2</v>
      </c>
      <c r="J200" s="33">
        <v>6.6494067796983606E-3</v>
      </c>
      <c r="K200" s="33">
        <v>1.9728725051417841E-2</v>
      </c>
      <c r="L200" s="33">
        <v>3.3590915591992596E-3</v>
      </c>
      <c r="M200" s="33">
        <v>6.5580788810953194E-2</v>
      </c>
      <c r="N200" s="33">
        <v>3.5495030764658195E-2</v>
      </c>
      <c r="O200" s="33">
        <v>1.6541658140063614E-2</v>
      </c>
      <c r="P200" s="33">
        <v>4.2960437573385524E-2</v>
      </c>
      <c r="Q200" s="33">
        <v>3.3316007831351933E-2</v>
      </c>
      <c r="R200" s="33">
        <v>4.8282398575873423E-2</v>
      </c>
      <c r="S200" s="33">
        <v>6.1916533088931906E-3</v>
      </c>
      <c r="T200" s="33">
        <v>4.5970739341288794E-3</v>
      </c>
    </row>
    <row r="201" spans="1:20" ht="17.25" customHeight="1" x14ac:dyDescent="0.3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4" spans="1:20" s="65" customFormat="1" ht="101.25" customHeight="1" x14ac:dyDescent="0.3">
      <c r="A204" s="69" t="s">
        <v>232</v>
      </c>
      <c r="B204" s="63" t="s">
        <v>1</v>
      </c>
      <c r="C204" s="63" t="s">
        <v>2</v>
      </c>
      <c r="D204" s="63" t="s">
        <v>3</v>
      </c>
      <c r="E204" s="63" t="s">
        <v>4</v>
      </c>
      <c r="F204" s="63" t="s">
        <v>5</v>
      </c>
      <c r="G204" s="63" t="s">
        <v>6</v>
      </c>
      <c r="H204" s="63" t="s">
        <v>7</v>
      </c>
      <c r="I204" s="63" t="s">
        <v>8</v>
      </c>
      <c r="J204" s="63" t="s">
        <v>9</v>
      </c>
      <c r="K204" s="63" t="s">
        <v>10</v>
      </c>
      <c r="L204" s="63" t="s">
        <v>11</v>
      </c>
      <c r="M204" s="63" t="s">
        <v>12</v>
      </c>
      <c r="N204" s="63" t="s">
        <v>13</v>
      </c>
      <c r="O204" s="63" t="s">
        <v>14</v>
      </c>
      <c r="P204" s="63" t="s">
        <v>15</v>
      </c>
      <c r="Q204" s="63" t="s">
        <v>16</v>
      </c>
      <c r="R204" s="63" t="s">
        <v>17</v>
      </c>
      <c r="S204" s="63" t="s">
        <v>18</v>
      </c>
      <c r="T204" s="63" t="s">
        <v>19</v>
      </c>
    </row>
    <row r="205" spans="1:20" ht="17.25" customHeight="1" x14ac:dyDescent="0.3">
      <c r="A205" s="62" t="s">
        <v>146</v>
      </c>
      <c r="B205" s="31">
        <v>0.72054710404712219</v>
      </c>
      <c r="C205" s="31">
        <v>5.5549769059757018E-2</v>
      </c>
      <c r="D205" s="31">
        <v>1.0700447528028558</v>
      </c>
      <c r="E205" s="31">
        <v>0.97220640868257524</v>
      </c>
      <c r="F205" s="31">
        <v>0.90008415886278148</v>
      </c>
      <c r="G205" s="31">
        <v>0.76925399335868871</v>
      </c>
      <c r="H205" s="31">
        <v>1.5626648221021942</v>
      </c>
      <c r="I205" s="31">
        <v>0.8968528501098082</v>
      </c>
      <c r="J205" s="31">
        <v>0.91405134404473865</v>
      </c>
      <c r="K205" s="31">
        <v>1.5972726127673904</v>
      </c>
      <c r="L205" s="31">
        <v>2.0634534765314205</v>
      </c>
      <c r="M205" s="31">
        <v>1.464889064215974</v>
      </c>
      <c r="N205" s="31">
        <v>1.5326107576162211</v>
      </c>
      <c r="O205" s="31">
        <v>1.1557338586194896</v>
      </c>
      <c r="P205" s="31">
        <v>1.0121833574650068</v>
      </c>
      <c r="Q205" s="31">
        <v>0.88418567770992851</v>
      </c>
      <c r="R205" s="31">
        <v>0.87411109991885683</v>
      </c>
      <c r="S205" s="31">
        <v>1.157693154953535</v>
      </c>
      <c r="T205" s="31">
        <v>1.2813750871321592</v>
      </c>
    </row>
    <row r="206" spans="1:20" ht="17.25" customHeight="1" x14ac:dyDescent="0.3">
      <c r="A206" s="62" t="s">
        <v>147</v>
      </c>
      <c r="B206" s="31">
        <v>4.2244867621858102</v>
      </c>
      <c r="C206" s="31">
        <v>1.3118210742355076</v>
      </c>
      <c r="D206" s="31">
        <v>1.0317840818954382</v>
      </c>
      <c r="E206" s="31">
        <v>0.56663187691074102</v>
      </c>
      <c r="F206" s="31">
        <v>0.67316018343614925</v>
      </c>
      <c r="G206" s="31">
        <v>0.93025084546625625</v>
      </c>
      <c r="H206" s="31">
        <v>0.87154285899011064</v>
      </c>
      <c r="I206" s="31">
        <v>0.55831631054031461</v>
      </c>
      <c r="J206" s="31">
        <v>0.41643766750541006</v>
      </c>
      <c r="K206" s="31">
        <v>0.48991884257268958</v>
      </c>
      <c r="L206" s="31">
        <v>0.29775453179280437</v>
      </c>
      <c r="M206" s="31">
        <v>0.61218286224502361</v>
      </c>
      <c r="N206" s="31">
        <v>0.34001218464705574</v>
      </c>
      <c r="O206" s="31">
        <v>0.46115144666764518</v>
      </c>
      <c r="P206" s="31">
        <v>0.71961868087513581</v>
      </c>
      <c r="Q206" s="31">
        <v>0.81721463060089572</v>
      </c>
      <c r="R206" s="31">
        <v>0.81963674106357443</v>
      </c>
      <c r="S206" s="31">
        <v>0.69395485537114543</v>
      </c>
      <c r="T206" s="31">
        <v>0.85657966102234562</v>
      </c>
    </row>
    <row r="207" spans="1:20" ht="17.25" customHeight="1" x14ac:dyDescent="0.3">
      <c r="A207" s="62" t="s">
        <v>148</v>
      </c>
      <c r="B207" s="31">
        <v>4.431077817929606</v>
      </c>
      <c r="C207" s="31">
        <v>3.4376984616487877E-3</v>
      </c>
      <c r="D207" s="31">
        <v>0.98157081258103274</v>
      </c>
      <c r="E207" s="31">
        <v>1.0252272940885363</v>
      </c>
      <c r="F207" s="31">
        <v>1.4211123177479925</v>
      </c>
      <c r="G207" s="31">
        <v>0.75643173685164078</v>
      </c>
      <c r="H207" s="31">
        <v>1.0707071493195008</v>
      </c>
      <c r="I207" s="31">
        <v>1.112451456092219</v>
      </c>
      <c r="J207" s="31">
        <v>1.8638524913846166</v>
      </c>
      <c r="K207" s="31">
        <v>0.75082670685740904</v>
      </c>
      <c r="L207" s="31">
        <v>0.65984451533596189</v>
      </c>
      <c r="M207" s="31">
        <v>0.55695675642770037</v>
      </c>
      <c r="N207" s="31">
        <v>0.43029978984434381</v>
      </c>
      <c r="O207" s="31">
        <v>0.77115230613142183</v>
      </c>
      <c r="P207" s="31">
        <v>1.5677673940063999</v>
      </c>
      <c r="Q207" s="31">
        <v>1.2617411041783617</v>
      </c>
      <c r="R207" s="31">
        <v>1.1862623541172235</v>
      </c>
      <c r="S207" s="31">
        <v>2.0500994582767622</v>
      </c>
      <c r="T207" s="31">
        <v>0.78867455988021717</v>
      </c>
    </row>
    <row r="208" spans="1:20" ht="17.25" customHeight="1" x14ac:dyDescent="0.3">
      <c r="A208" s="62" t="s">
        <v>149</v>
      </c>
      <c r="B208" s="31">
        <v>0.92179920352726119</v>
      </c>
      <c r="C208" s="31">
        <v>2.7409501960741538E-2</v>
      </c>
      <c r="D208" s="31">
        <v>1.9049884719941343</v>
      </c>
      <c r="E208" s="31">
        <v>0.93598213123506957</v>
      </c>
      <c r="F208" s="31">
        <v>1.9711088609452612</v>
      </c>
      <c r="G208" s="31">
        <v>0.80454985704975379</v>
      </c>
      <c r="H208" s="31">
        <v>0.95981675662406152</v>
      </c>
      <c r="I208" s="31">
        <v>0.76923526172308476</v>
      </c>
      <c r="J208" s="31">
        <v>0.78360486829674347</v>
      </c>
      <c r="K208" s="31">
        <v>0.7483151063920509</v>
      </c>
      <c r="L208" s="31">
        <v>0.67445757276516283</v>
      </c>
      <c r="M208" s="31">
        <v>1.0736464168964117</v>
      </c>
      <c r="N208" s="31">
        <v>0.87315882966677139</v>
      </c>
      <c r="O208" s="31">
        <v>0.76448189203410921</v>
      </c>
      <c r="P208" s="31">
        <v>1.2996877701015281</v>
      </c>
      <c r="Q208" s="31">
        <v>1.1101816517808736</v>
      </c>
      <c r="R208" s="31">
        <v>1.2971931907536189</v>
      </c>
      <c r="S208" s="31">
        <v>1.229170683531837</v>
      </c>
      <c r="T208" s="31">
        <v>1.2102383045730116</v>
      </c>
    </row>
    <row r="209" spans="1:20" ht="17.25" customHeight="1" x14ac:dyDescent="0.3">
      <c r="A209" s="62" t="s">
        <v>150</v>
      </c>
      <c r="B209" s="31">
        <v>3.1959270240221755</v>
      </c>
      <c r="C209" s="31">
        <v>3.1377404495517375E-2</v>
      </c>
      <c r="D209" s="31">
        <v>0.81674270954605666</v>
      </c>
      <c r="E209" s="31">
        <v>0.81577505933327532</v>
      </c>
      <c r="F209" s="31">
        <v>1.1376834991879894</v>
      </c>
      <c r="G209" s="31">
        <v>1.4613560902117604</v>
      </c>
      <c r="H209" s="31">
        <v>1.1760832765400311</v>
      </c>
      <c r="I209" s="31">
        <v>0.91155151043862748</v>
      </c>
      <c r="J209" s="31">
        <v>0.745075176250375</v>
      </c>
      <c r="K209" s="31">
        <v>0.78188541492103847</v>
      </c>
      <c r="L209" s="31">
        <v>0.50721680791782731</v>
      </c>
      <c r="M209" s="31">
        <v>1.8224665364891039</v>
      </c>
      <c r="N209" s="31">
        <v>1.0533659369006925</v>
      </c>
      <c r="O209" s="31">
        <v>0.73889002234995271</v>
      </c>
      <c r="P209" s="31">
        <v>1.0484869450451706</v>
      </c>
      <c r="Q209" s="31">
        <v>1.2165690856043785</v>
      </c>
      <c r="R209" s="31">
        <v>1.0102029779235464</v>
      </c>
      <c r="S209" s="31">
        <v>0.59372235300467902</v>
      </c>
      <c r="T209" s="31">
        <v>0.83734039453492992</v>
      </c>
    </row>
    <row r="210" spans="1:20" ht="17.25" customHeight="1" x14ac:dyDescent="0.3">
      <c r="A210" s="62" t="s">
        <v>151</v>
      </c>
      <c r="B210" s="31">
        <v>0.89716046600210919</v>
      </c>
      <c r="C210" s="31">
        <v>1.3410058278957738E-2</v>
      </c>
      <c r="D210" s="31">
        <v>1.0590612213556614</v>
      </c>
      <c r="E210" s="31">
        <v>1.5210434373645103</v>
      </c>
      <c r="F210" s="31">
        <v>2.1312457204962842</v>
      </c>
      <c r="G210" s="31">
        <v>1.1176761443545546</v>
      </c>
      <c r="H210" s="31">
        <v>1.1179520687278379</v>
      </c>
      <c r="I210" s="31">
        <v>0.81058518127672197</v>
      </c>
      <c r="J210" s="31">
        <v>1.2037867739567341</v>
      </c>
      <c r="K210" s="31">
        <v>1.0488240393596659</v>
      </c>
      <c r="L210" s="31">
        <v>0.64540630247756381</v>
      </c>
      <c r="M210" s="31">
        <v>1.0992129536627808</v>
      </c>
      <c r="N210" s="31">
        <v>0.79688461064737681</v>
      </c>
      <c r="O210" s="31">
        <v>0.82082248337900976</v>
      </c>
      <c r="P210" s="31">
        <v>2.0199612474264907</v>
      </c>
      <c r="Q210" s="31">
        <v>1.7263671617562688</v>
      </c>
      <c r="R210" s="31">
        <v>1.9213650232085104</v>
      </c>
      <c r="S210" s="31">
        <v>1.1068650256282608</v>
      </c>
      <c r="T210" s="31">
        <v>1.9068495010382631</v>
      </c>
    </row>
    <row r="211" spans="1:20" ht="17.25" customHeight="1" x14ac:dyDescent="0.3">
      <c r="A211" s="62" t="s">
        <v>152</v>
      </c>
      <c r="B211" s="31">
        <v>1.330549779480142</v>
      </c>
      <c r="C211" s="31">
        <v>2.2932568733481633E-2</v>
      </c>
      <c r="D211" s="31">
        <v>2.3410929900081077</v>
      </c>
      <c r="E211" s="31">
        <v>0.45572411810185443</v>
      </c>
      <c r="F211" s="31">
        <v>1.5072076633272866</v>
      </c>
      <c r="G211" s="31">
        <v>0.927929905711119</v>
      </c>
      <c r="H211" s="31">
        <v>0.75781252639343077</v>
      </c>
      <c r="I211" s="31">
        <v>0.41517179003311849</v>
      </c>
      <c r="J211" s="31">
        <v>0.99639968279549096</v>
      </c>
      <c r="K211" s="31">
        <v>0.55229541269686688</v>
      </c>
      <c r="L211" s="31">
        <v>0.5459457296519884</v>
      </c>
      <c r="M211" s="31">
        <v>1.0939700160305661</v>
      </c>
      <c r="N211" s="31">
        <v>0.97310078934074429</v>
      </c>
      <c r="O211" s="31">
        <v>0.64821364161264672</v>
      </c>
      <c r="P211" s="31">
        <v>1.1523633543248759</v>
      </c>
      <c r="Q211" s="31">
        <v>0.93710824331659637</v>
      </c>
      <c r="R211" s="31">
        <v>1.0568412837585026</v>
      </c>
      <c r="S211" s="31">
        <v>0.97852949520112453</v>
      </c>
      <c r="T211" s="31">
        <v>1.1086680988897377</v>
      </c>
    </row>
    <row r="212" spans="1:20" ht="17.25" customHeight="1" x14ac:dyDescent="0.3">
      <c r="A212" s="62" t="s">
        <v>153</v>
      </c>
      <c r="B212" s="31">
        <v>1.7341449030467269</v>
      </c>
      <c r="C212" s="31">
        <v>6.5235025477491937E-3</v>
      </c>
      <c r="D212" s="31">
        <v>1.3135212920713897</v>
      </c>
      <c r="E212" s="31">
        <v>2.570364477090902</v>
      </c>
      <c r="F212" s="31">
        <v>1.5138958885769704</v>
      </c>
      <c r="G212" s="31">
        <v>0.85774077010645966</v>
      </c>
      <c r="H212" s="31">
        <v>0.91240256331925917</v>
      </c>
      <c r="I212" s="31">
        <v>0.81060535351002783</v>
      </c>
      <c r="J212" s="31">
        <v>1.1452634634670233</v>
      </c>
      <c r="K212" s="31">
        <v>0.90295737821684652</v>
      </c>
      <c r="L212" s="31">
        <v>0.62428185062140262</v>
      </c>
      <c r="M212" s="31">
        <v>1.0273303943188568</v>
      </c>
      <c r="N212" s="31">
        <v>0.41921338316678419</v>
      </c>
      <c r="O212" s="31">
        <v>0.76159629653280658</v>
      </c>
      <c r="P212" s="31">
        <v>1.9408099872583606</v>
      </c>
      <c r="Q212" s="31">
        <v>1.6033552888936404</v>
      </c>
      <c r="R212" s="31">
        <v>1.3198451934609854</v>
      </c>
      <c r="S212" s="31">
        <v>1.0543793916514368</v>
      </c>
      <c r="T212" s="31">
        <v>1.0999814227680089</v>
      </c>
    </row>
    <row r="213" spans="1:20" ht="17.25" customHeight="1" x14ac:dyDescent="0.3">
      <c r="A213" s="62" t="s">
        <v>154</v>
      </c>
      <c r="B213" s="31">
        <v>4.2027789527481305</v>
      </c>
      <c r="C213" s="31">
        <v>0.78490004433976901</v>
      </c>
      <c r="D213" s="31">
        <v>0.92973715125462653</v>
      </c>
      <c r="E213" s="31">
        <v>2.0652976226835298</v>
      </c>
      <c r="F213" s="31">
        <v>1.4034341150429674</v>
      </c>
      <c r="G213" s="31">
        <v>1.1523559112839636</v>
      </c>
      <c r="H213" s="31">
        <v>0.64568866797241187</v>
      </c>
      <c r="I213" s="31">
        <v>0.60591629389696877</v>
      </c>
      <c r="J213" s="31">
        <v>0.83488354877695892</v>
      </c>
      <c r="K213" s="31">
        <v>0.36753581885072578</v>
      </c>
      <c r="L213" s="31">
        <v>0.44012002895258534</v>
      </c>
      <c r="M213" s="31">
        <v>0.7960478575738944</v>
      </c>
      <c r="N213" s="31">
        <v>0.45079138001030622</v>
      </c>
      <c r="O213" s="31">
        <v>0.4836656350809071</v>
      </c>
      <c r="P213" s="31">
        <v>1.1450177601782847</v>
      </c>
      <c r="Q213" s="31">
        <v>1.3189602260113604</v>
      </c>
      <c r="R213" s="31">
        <v>1.1582012349618129</v>
      </c>
      <c r="S213" s="31">
        <v>0.69270140010560333</v>
      </c>
      <c r="T213" s="31">
        <v>0.9569046954630489</v>
      </c>
    </row>
    <row r="214" spans="1:20" ht="17.25" customHeight="1" x14ac:dyDescent="0.3">
      <c r="A214" s="62" t="s">
        <v>155</v>
      </c>
      <c r="B214" s="31">
        <v>2.5910901321093265</v>
      </c>
      <c r="C214" s="31">
        <v>2.8581268394504686E-2</v>
      </c>
      <c r="D214" s="31">
        <v>2.4685701502277464</v>
      </c>
      <c r="E214" s="31">
        <v>0.56000849126334551</v>
      </c>
      <c r="F214" s="31">
        <v>0.87455201436187269</v>
      </c>
      <c r="G214" s="31">
        <v>1.0246414471897767</v>
      </c>
      <c r="H214" s="31">
        <v>0.56007499933604932</v>
      </c>
      <c r="I214" s="31">
        <v>0.48352100532726644</v>
      </c>
      <c r="J214" s="31">
        <v>0.81028383826559891</v>
      </c>
      <c r="K214" s="31">
        <v>0.72038264339277058</v>
      </c>
      <c r="L214" s="31">
        <v>0.27911895861765029</v>
      </c>
      <c r="M214" s="31">
        <v>1.2643751670192398</v>
      </c>
      <c r="N214" s="31">
        <v>0.3109649681241789</v>
      </c>
      <c r="O214" s="31">
        <v>0.44283613022664958</v>
      </c>
      <c r="P214" s="31">
        <v>0.78828692747719598</v>
      </c>
      <c r="Q214" s="31">
        <v>0.80145711893722782</v>
      </c>
      <c r="R214" s="31">
        <v>0.77298554483106707</v>
      </c>
      <c r="S214" s="31">
        <v>0.57565446992198332</v>
      </c>
      <c r="T214" s="31">
        <v>0.84826220938761943</v>
      </c>
    </row>
    <row r="215" spans="1:20" ht="17.25" customHeight="1" x14ac:dyDescent="0.3">
      <c r="A215" s="62" t="s">
        <v>156</v>
      </c>
      <c r="B215" s="31">
        <v>0.40505685459082902</v>
      </c>
      <c r="C215" s="31">
        <v>1.1083620279907792E-2</v>
      </c>
      <c r="D215" s="31">
        <v>1.1378189565342887</v>
      </c>
      <c r="E215" s="31">
        <v>0.91401363917327016</v>
      </c>
      <c r="F215" s="31">
        <v>1.1238952990104076</v>
      </c>
      <c r="G215" s="31">
        <v>0.92861295634400975</v>
      </c>
      <c r="H215" s="31">
        <v>1.7069754037362539</v>
      </c>
      <c r="I215" s="31">
        <v>0.86002698612846062</v>
      </c>
      <c r="J215" s="31">
        <v>1.2311595848078145</v>
      </c>
      <c r="K215" s="31">
        <v>0.56584789454646944</v>
      </c>
      <c r="L215" s="31">
        <v>0.79000618852874593</v>
      </c>
      <c r="M215" s="31">
        <v>1.8200785144556051</v>
      </c>
      <c r="N215" s="31">
        <v>1.1720433319807533</v>
      </c>
      <c r="O215" s="31">
        <v>0.82936932421101928</v>
      </c>
      <c r="P215" s="31">
        <v>1.101651242474317</v>
      </c>
      <c r="Q215" s="31">
        <v>1.0041064368733073</v>
      </c>
      <c r="R215" s="31">
        <v>1.0641115904027405</v>
      </c>
      <c r="S215" s="31">
        <v>1.2584484997762366</v>
      </c>
      <c r="T215" s="31">
        <v>0.99302451341112008</v>
      </c>
    </row>
    <row r="216" spans="1:20" ht="17.25" customHeight="1" x14ac:dyDescent="0.3">
      <c r="A216" s="62" t="s">
        <v>157</v>
      </c>
      <c r="B216" s="31">
        <v>4.6006265088488165</v>
      </c>
      <c r="C216" s="31">
        <v>9.0655060802681594E-3</v>
      </c>
      <c r="D216" s="31">
        <v>0.85272503258630616</v>
      </c>
      <c r="E216" s="31">
        <v>1.1613497389990861</v>
      </c>
      <c r="F216" s="31">
        <v>1.0516813320918572</v>
      </c>
      <c r="G216" s="31">
        <v>1.2759497278340899</v>
      </c>
      <c r="H216" s="31">
        <v>0.94787207234823245</v>
      </c>
      <c r="I216" s="31">
        <v>1.0750543892945128</v>
      </c>
      <c r="J216" s="31">
        <v>0.66189604624688647</v>
      </c>
      <c r="K216" s="31">
        <v>0.78073486870501507</v>
      </c>
      <c r="L216" s="31">
        <v>0.40711322494813157</v>
      </c>
      <c r="M216" s="31">
        <v>0.71443787123021074</v>
      </c>
      <c r="N216" s="31">
        <v>0.30476955676626022</v>
      </c>
      <c r="O216" s="31">
        <v>0.49106341587853319</v>
      </c>
      <c r="P216" s="31">
        <v>1.5192203730129299</v>
      </c>
      <c r="Q216" s="31">
        <v>2.1792486927730588</v>
      </c>
      <c r="R216" s="31">
        <v>1.292983291141796</v>
      </c>
      <c r="S216" s="31">
        <v>1.0027585241543888</v>
      </c>
      <c r="T216" s="31">
        <v>1.0060489463928775</v>
      </c>
    </row>
    <row r="217" spans="1:20" ht="17.25" customHeight="1" x14ac:dyDescent="0.3">
      <c r="A217" s="62" t="s">
        <v>158</v>
      </c>
      <c r="B217" s="31">
        <v>1.8151047119638499</v>
      </c>
      <c r="C217" s="31">
        <v>1.1250798217221976E-2</v>
      </c>
      <c r="D217" s="31">
        <v>1.6168901321129658</v>
      </c>
      <c r="E217" s="31">
        <v>1.2319358902926429</v>
      </c>
      <c r="F217" s="31">
        <v>1.0835604686066267</v>
      </c>
      <c r="G217" s="31">
        <v>0.87644787440897387</v>
      </c>
      <c r="H217" s="31">
        <v>1.034307644258426</v>
      </c>
      <c r="I217" s="31">
        <v>0.88335739444320049</v>
      </c>
      <c r="J217" s="31">
        <v>0.58739148080918535</v>
      </c>
      <c r="K217" s="31">
        <v>0.935250979600176</v>
      </c>
      <c r="L217" s="31">
        <v>0.71095407066302219</v>
      </c>
      <c r="M217" s="31">
        <v>0.85044495366180795</v>
      </c>
      <c r="N217" s="31">
        <v>0.59185597630796227</v>
      </c>
      <c r="O217" s="31">
        <v>0.62067314922018912</v>
      </c>
      <c r="P217" s="31">
        <v>1.4202353484505941</v>
      </c>
      <c r="Q217" s="31">
        <v>1.5283993136739169</v>
      </c>
      <c r="R217" s="31">
        <v>1.2513456699199277</v>
      </c>
      <c r="S217" s="31">
        <v>0.89015002996792691</v>
      </c>
      <c r="T217" s="31">
        <v>1.1085865117974103</v>
      </c>
    </row>
    <row r="218" spans="1:20" ht="17.25" customHeight="1" x14ac:dyDescent="0.3">
      <c r="A218" s="62" t="s">
        <v>159</v>
      </c>
      <c r="B218" s="31">
        <v>1.0853812961021598</v>
      </c>
      <c r="C218" s="31">
        <v>1.9018202635901024E-2</v>
      </c>
      <c r="D218" s="31">
        <v>1.201260413052567</v>
      </c>
      <c r="E218" s="31">
        <v>4.0673352351995051</v>
      </c>
      <c r="F218" s="31">
        <v>1.224384761614802</v>
      </c>
      <c r="G218" s="31">
        <v>0.81385318953230923</v>
      </c>
      <c r="H218" s="31">
        <v>1.0893236707996392</v>
      </c>
      <c r="I218" s="31">
        <v>1.3484275908006227</v>
      </c>
      <c r="J218" s="31">
        <v>0.93090029619586623</v>
      </c>
      <c r="K218" s="31">
        <v>0.57380203195899993</v>
      </c>
      <c r="L218" s="31">
        <v>0.96253826780375018</v>
      </c>
      <c r="M218" s="31">
        <v>0.74162070067990682</v>
      </c>
      <c r="N218" s="31">
        <v>0.41112909250053892</v>
      </c>
      <c r="O218" s="31">
        <v>0.71642620631646825</v>
      </c>
      <c r="P218" s="31">
        <v>1.4159300049081027</v>
      </c>
      <c r="Q218" s="31">
        <v>1.3429565086716106</v>
      </c>
      <c r="R218" s="31">
        <v>1.3451051688976363</v>
      </c>
      <c r="S218" s="31">
        <v>0.67224546635146143</v>
      </c>
      <c r="T218" s="31">
        <v>0.72033139648288869</v>
      </c>
    </row>
    <row r="219" spans="1:20" ht="17.25" customHeight="1" x14ac:dyDescent="0.3">
      <c r="A219" s="62" t="s">
        <v>160</v>
      </c>
      <c r="B219" s="31">
        <v>5.7266561988903417</v>
      </c>
      <c r="C219" s="31">
        <v>2.6367454099923064E-3</v>
      </c>
      <c r="D219" s="31">
        <v>0.72214731654806963</v>
      </c>
      <c r="E219" s="31">
        <v>0.71590991671190041</v>
      </c>
      <c r="F219" s="31">
        <v>0.70247716723482689</v>
      </c>
      <c r="G219" s="31">
        <v>2.217873426318369</v>
      </c>
      <c r="H219" s="31">
        <v>1.0114214722379868</v>
      </c>
      <c r="I219" s="31">
        <v>0.86553568353964272</v>
      </c>
      <c r="J219" s="31">
        <v>0.7615544544710835</v>
      </c>
      <c r="K219" s="31">
        <v>0.62674357199331321</v>
      </c>
      <c r="L219" s="31">
        <v>0.43945309227254215</v>
      </c>
      <c r="M219" s="31">
        <v>0.58502824595502945</v>
      </c>
      <c r="N219" s="31">
        <v>0.33746991193799264</v>
      </c>
      <c r="O219" s="31">
        <v>0.59735161886616372</v>
      </c>
      <c r="P219" s="31">
        <v>1.3595774083453307</v>
      </c>
      <c r="Q219" s="31">
        <v>1.2214889945175769</v>
      </c>
      <c r="R219" s="31">
        <v>1.096444815021425</v>
      </c>
      <c r="S219" s="31">
        <v>0.66546882400328267</v>
      </c>
      <c r="T219" s="31">
        <v>0.96124371273942288</v>
      </c>
    </row>
    <row r="220" spans="1:20" ht="17.25" customHeight="1" x14ac:dyDescent="0.3">
      <c r="A220" s="62" t="s">
        <v>161</v>
      </c>
      <c r="B220" s="31">
        <v>1.5768678057221017</v>
      </c>
      <c r="C220" s="31">
        <v>8.5489675668005763E-3</v>
      </c>
      <c r="D220" s="31">
        <v>1.2153749159296354</v>
      </c>
      <c r="E220" s="31">
        <v>2.8044958654896095</v>
      </c>
      <c r="F220" s="31">
        <v>1.257369476518154</v>
      </c>
      <c r="G220" s="31">
        <v>1.132345448338439</v>
      </c>
      <c r="H220" s="31">
        <v>0.87483750695355789</v>
      </c>
      <c r="I220" s="31">
        <v>1.0800744707014056</v>
      </c>
      <c r="J220" s="31">
        <v>1.1726888593960416</v>
      </c>
      <c r="K220" s="31">
        <v>1.0751902427325057</v>
      </c>
      <c r="L220" s="31">
        <v>0.56746388962335037</v>
      </c>
      <c r="M220" s="31">
        <v>0.88490890888930074</v>
      </c>
      <c r="N220" s="31">
        <v>0.85948986719019271</v>
      </c>
      <c r="O220" s="31">
        <v>1.2392516480844797</v>
      </c>
      <c r="P220" s="31">
        <v>1.484863509703982</v>
      </c>
      <c r="Q220" s="31">
        <v>1.2572904703597583</v>
      </c>
      <c r="R220" s="31">
        <v>1.24870248022552</v>
      </c>
      <c r="S220" s="31">
        <v>0.97030921765082945</v>
      </c>
      <c r="T220" s="31">
        <v>0.59689484962310613</v>
      </c>
    </row>
    <row r="221" spans="1:20" ht="17.25" customHeight="1" x14ac:dyDescent="0.3">
      <c r="A221" s="62" t="s">
        <v>162</v>
      </c>
      <c r="B221" s="31">
        <v>1.3873186405626241</v>
      </c>
      <c r="C221" s="31">
        <v>3.0280311582730202E-2</v>
      </c>
      <c r="D221" s="31">
        <v>2.4914909174961579</v>
      </c>
      <c r="E221" s="31">
        <v>1.1665800795322583</v>
      </c>
      <c r="F221" s="31">
        <v>0.85217432343705912</v>
      </c>
      <c r="G221" s="31">
        <v>0.93499216684791608</v>
      </c>
      <c r="H221" s="31">
        <v>0.64566600980605082</v>
      </c>
      <c r="I221" s="31">
        <v>0.63295870794787235</v>
      </c>
      <c r="J221" s="31">
        <v>0.77833301971712288</v>
      </c>
      <c r="K221" s="31">
        <v>0.75262450462942221</v>
      </c>
      <c r="L221" s="31">
        <v>0.56208174725050641</v>
      </c>
      <c r="M221" s="31">
        <v>0.82428917725359419</v>
      </c>
      <c r="N221" s="31">
        <v>0.52580307995797626</v>
      </c>
      <c r="O221" s="31">
        <v>0.58826554107152973</v>
      </c>
      <c r="P221" s="31">
        <v>0.8811673510143323</v>
      </c>
      <c r="Q221" s="31">
        <v>0.95792806331084079</v>
      </c>
      <c r="R221" s="31">
        <v>1.0115958544631682</v>
      </c>
      <c r="S221" s="31">
        <v>0.87846560113777328</v>
      </c>
      <c r="T221" s="31">
        <v>0.91058825254671183</v>
      </c>
    </row>
    <row r="222" spans="1:20" ht="17.25" customHeight="1" x14ac:dyDescent="0.3">
      <c r="A222" s="62" t="s">
        <v>163</v>
      </c>
      <c r="B222" s="31">
        <v>0.73903486725819934</v>
      </c>
      <c r="C222" s="31">
        <v>8.5246982564985679E-3</v>
      </c>
      <c r="D222" s="31">
        <v>1.5975218982352504</v>
      </c>
      <c r="E222" s="31">
        <v>0.9952824172412158</v>
      </c>
      <c r="F222" s="31">
        <v>1.6596626797937259</v>
      </c>
      <c r="G222" s="31">
        <v>0.93548096843676387</v>
      </c>
      <c r="H222" s="31">
        <v>1.0138729760791798</v>
      </c>
      <c r="I222" s="31">
        <v>1.6505125586139575</v>
      </c>
      <c r="J222" s="31">
        <v>0.78768219486984936</v>
      </c>
      <c r="K222" s="31">
        <v>0.81322865993556448</v>
      </c>
      <c r="L222" s="31">
        <v>0.43402383980543169</v>
      </c>
      <c r="M222" s="31">
        <v>1.0082162169000017</v>
      </c>
      <c r="N222" s="31">
        <v>0.66768673670162382</v>
      </c>
      <c r="O222" s="31">
        <v>0.88155910316888275</v>
      </c>
      <c r="P222" s="31">
        <v>1.1023228027366994</v>
      </c>
      <c r="Q222" s="31">
        <v>1.1402599721921887</v>
      </c>
      <c r="R222" s="31">
        <v>1.2332768532416674</v>
      </c>
      <c r="S222" s="31">
        <v>1.6702490100473208</v>
      </c>
      <c r="T222" s="31">
        <v>1.0299454434747526</v>
      </c>
    </row>
    <row r="223" spans="1:20" ht="17.25" customHeight="1" x14ac:dyDescent="0.3">
      <c r="A223" s="62" t="s">
        <v>164</v>
      </c>
      <c r="B223" s="31">
        <v>3.0758241377830856E-2</v>
      </c>
      <c r="C223" s="31">
        <v>0</v>
      </c>
      <c r="D223" s="31">
        <v>0.89744960029387777</v>
      </c>
      <c r="E223" s="31">
        <v>0.88186097635373306</v>
      </c>
      <c r="F223" s="31">
        <v>0.72428588003727945</v>
      </c>
      <c r="G223" s="31">
        <v>0.60394787575547038</v>
      </c>
      <c r="H223" s="31">
        <v>1.7980649384372263</v>
      </c>
      <c r="I223" s="31">
        <v>0.92697639961914635</v>
      </c>
      <c r="J223" s="31">
        <v>0.87107163307842783</v>
      </c>
      <c r="K223" s="31">
        <v>2.1991500956296028</v>
      </c>
      <c r="L223" s="31">
        <v>2.9980856218260614</v>
      </c>
      <c r="M223" s="31">
        <v>1.5740961034997478</v>
      </c>
      <c r="N223" s="31">
        <v>1.9937657637787545</v>
      </c>
      <c r="O223" s="31">
        <v>1.4297203677908779</v>
      </c>
      <c r="P223" s="31">
        <v>0.92740307102250652</v>
      </c>
      <c r="Q223" s="31">
        <v>0.73886081935001147</v>
      </c>
      <c r="R223" s="31">
        <v>0.73313867156461476</v>
      </c>
      <c r="S223" s="31">
        <v>1.2282214615792126</v>
      </c>
      <c r="T223" s="31">
        <v>1.486178055275911</v>
      </c>
    </row>
    <row r="224" spans="1:20" ht="17.25" customHeight="1" x14ac:dyDescent="0.3">
      <c r="A224" s="62" t="s">
        <v>145</v>
      </c>
      <c r="B224" s="31">
        <v>1.0239243365751245</v>
      </c>
      <c r="C224" s="31">
        <v>1.4491648904653103</v>
      </c>
      <c r="D224" s="31">
        <v>1.1479417962688594</v>
      </c>
      <c r="E224" s="31">
        <v>1.2680622003135191</v>
      </c>
      <c r="F224" s="31">
        <v>0.97565967857231783</v>
      </c>
      <c r="G224" s="31">
        <v>0.82986249837426429</v>
      </c>
      <c r="H224" s="31">
        <v>0.60805804110055106</v>
      </c>
      <c r="I224" s="31">
        <v>1.05185091604748</v>
      </c>
      <c r="J224" s="31">
        <v>0.74087462231857859</v>
      </c>
      <c r="K224" s="31">
        <v>0.64339115293269344</v>
      </c>
      <c r="L224" s="31">
        <v>0.37162649479384929</v>
      </c>
      <c r="M224" s="31">
        <v>0.76990760821421744</v>
      </c>
      <c r="N224" s="31">
        <v>0.65591826510609141</v>
      </c>
      <c r="O224" s="31">
        <v>1.0371745232214915</v>
      </c>
      <c r="P224" s="31">
        <v>1.0807898221013283</v>
      </c>
      <c r="Q224" s="31">
        <v>1.1874116191560338</v>
      </c>
      <c r="R224" s="31">
        <v>1.0932250225896787</v>
      </c>
      <c r="S224" s="31">
        <v>0.73780695501516558</v>
      </c>
      <c r="T224" s="31">
        <v>0.78655396403909528</v>
      </c>
    </row>
    <row r="225" spans="1:20" ht="17.25" customHeight="1" x14ac:dyDescent="0.3">
      <c r="A225" s="62" t="s">
        <v>165</v>
      </c>
      <c r="B225" s="31">
        <v>2.7758796595390169</v>
      </c>
      <c r="C225" s="31">
        <v>8.0576249534331096E-2</v>
      </c>
      <c r="D225" s="31">
        <v>0.2533831833228774</v>
      </c>
      <c r="E225" s="31">
        <v>1.1576565297894081</v>
      </c>
      <c r="F225" s="31">
        <v>0.88763574481175633</v>
      </c>
      <c r="G225" s="31">
        <v>1.6315284767748426</v>
      </c>
      <c r="H225" s="31">
        <v>0.94057920455677657</v>
      </c>
      <c r="I225" s="31">
        <v>0.61076531508622756</v>
      </c>
      <c r="J225" s="31">
        <v>1.4964990097699378</v>
      </c>
      <c r="K225" s="31">
        <v>0.59209789555952741</v>
      </c>
      <c r="L225" s="31">
        <v>1.3857884525142306</v>
      </c>
      <c r="M225" s="31">
        <v>1.2073411829070675</v>
      </c>
      <c r="N225" s="31">
        <v>0.31942273013741446</v>
      </c>
      <c r="O225" s="31">
        <v>0.46031584988964824</v>
      </c>
      <c r="P225" s="31">
        <v>3.4739921336894604</v>
      </c>
      <c r="Q225" s="31">
        <v>3.5624369641881368</v>
      </c>
      <c r="R225" s="31">
        <v>1.810359784969702</v>
      </c>
      <c r="S225" s="31">
        <v>1.9163724760167897</v>
      </c>
      <c r="T225" s="31">
        <v>0.52626054957769619</v>
      </c>
    </row>
    <row r="226" spans="1:20" ht="17.25" customHeight="1" x14ac:dyDescent="0.3">
      <c r="A226" s="62" t="s">
        <v>166</v>
      </c>
      <c r="B226" s="31">
        <v>1.2400642635123125</v>
      </c>
      <c r="C226" s="31">
        <v>1.6895464335139883</v>
      </c>
      <c r="D226" s="31">
        <v>4.1318750610783633E-2</v>
      </c>
      <c r="E226" s="31">
        <v>0.71346686551755345</v>
      </c>
      <c r="F226" s="31">
        <v>0.32979442566388895</v>
      </c>
      <c r="G226" s="31">
        <v>1.0392769943666367</v>
      </c>
      <c r="H226" s="31">
        <v>0.40022984003888651</v>
      </c>
      <c r="I226" s="31">
        <v>0.23691253856758882</v>
      </c>
      <c r="J226" s="31">
        <v>0.59878583466507107</v>
      </c>
      <c r="K226" s="31">
        <v>0.70120996023668636</v>
      </c>
      <c r="L226" s="31">
        <v>0.40931795654160635</v>
      </c>
      <c r="M226" s="31">
        <v>0.7737715744920084</v>
      </c>
      <c r="N226" s="31">
        <v>0.18127832346332204</v>
      </c>
      <c r="O226" s="31">
        <v>0.310928626132564</v>
      </c>
      <c r="P226" s="31">
        <v>3.8008124145299247</v>
      </c>
      <c r="Q226" s="31">
        <v>3.9763974471761849</v>
      </c>
      <c r="R226" s="31">
        <v>3.1138270601677989</v>
      </c>
      <c r="S226" s="31">
        <v>1.7913266140847002</v>
      </c>
      <c r="T226" s="31">
        <v>0.56515055073260223</v>
      </c>
    </row>
    <row r="227" spans="1:20" ht="17.25" customHeight="1" x14ac:dyDescent="0.3">
      <c r="A227" s="62" t="s">
        <v>167</v>
      </c>
      <c r="B227" s="31">
        <v>0.78824674663925542</v>
      </c>
      <c r="C227" s="31">
        <v>1.1428989619886398</v>
      </c>
      <c r="D227" s="31">
        <v>1.0798974509968569</v>
      </c>
      <c r="E227" s="31">
        <v>4.4446382448926354</v>
      </c>
      <c r="F227" s="31">
        <v>0.60397733293462352</v>
      </c>
      <c r="G227" s="31">
        <v>0.59180710712940299</v>
      </c>
      <c r="H227" s="31">
        <v>0.70298362451675833</v>
      </c>
      <c r="I227" s="31">
        <v>0.7755773895539213</v>
      </c>
      <c r="J227" s="31">
        <v>1.4155455536223156</v>
      </c>
      <c r="K227" s="31">
        <v>0.61924940447517929</v>
      </c>
      <c r="L227" s="31">
        <v>0.22943697276695071</v>
      </c>
      <c r="M227" s="31">
        <v>0.75069029543483257</v>
      </c>
      <c r="N227" s="31">
        <v>0.32509133178843252</v>
      </c>
      <c r="O227" s="31">
        <v>0.43941290030113828</v>
      </c>
      <c r="P227" s="31">
        <v>1.3840463602600894</v>
      </c>
      <c r="Q227" s="31">
        <v>1.1329464944319994</v>
      </c>
      <c r="R227" s="31">
        <v>1.2090704225128912</v>
      </c>
      <c r="S227" s="31">
        <v>0.75310915368695619</v>
      </c>
      <c r="T227" s="31">
        <v>0.44099879283665649</v>
      </c>
    </row>
    <row r="228" spans="1:20" ht="17.25" customHeight="1" x14ac:dyDescent="0.3">
      <c r="A228" s="62" t="s">
        <v>116</v>
      </c>
      <c r="B228" s="31">
        <v>3.1151673420980623</v>
      </c>
      <c r="C228" s="31">
        <v>5.3491104300820637E-2</v>
      </c>
      <c r="D228" s="31">
        <v>1.0537384054297325</v>
      </c>
      <c r="E228" s="31">
        <v>0.77388518621433111</v>
      </c>
      <c r="F228" s="31">
        <v>1.2343635847394878</v>
      </c>
      <c r="G228" s="31">
        <v>1.0659460368860072</v>
      </c>
      <c r="H228" s="31">
        <v>0.95039595718665282</v>
      </c>
      <c r="I228" s="31">
        <v>0.71791289825075566</v>
      </c>
      <c r="J228" s="31">
        <v>0.99619662278010568</v>
      </c>
      <c r="K228" s="31">
        <v>1.0207354728016829</v>
      </c>
      <c r="L228" s="31">
        <v>0.47712871830877984</v>
      </c>
      <c r="M228" s="31">
        <v>1.6075434850040147</v>
      </c>
      <c r="N228" s="31">
        <v>0.45627978225560895</v>
      </c>
      <c r="O228" s="31">
        <v>0.58045507366700833</v>
      </c>
      <c r="P228" s="31">
        <v>1.5994669371259103</v>
      </c>
      <c r="Q228" s="31">
        <v>1.6282577112242911</v>
      </c>
      <c r="R228" s="31">
        <v>1.5084037119082048</v>
      </c>
      <c r="S228" s="31">
        <v>0.83076370449979509</v>
      </c>
      <c r="T228" s="31">
        <v>1.4733700824488127</v>
      </c>
    </row>
    <row r="229" spans="1:20" ht="17.25" customHeight="1" x14ac:dyDescent="0.3">
      <c r="A229" s="62" t="s">
        <v>117</v>
      </c>
      <c r="B229" s="31">
        <v>0.57800018033339995</v>
      </c>
      <c r="C229" s="31">
        <v>1.7378610184624923</v>
      </c>
      <c r="D229" s="31">
        <v>1.764716876331007</v>
      </c>
      <c r="E229" s="31">
        <v>1.2751210523905161</v>
      </c>
      <c r="F229" s="31">
        <v>0.88734288657686489</v>
      </c>
      <c r="G229" s="31">
        <v>0.82962051629564604</v>
      </c>
      <c r="H229" s="31">
        <v>0.37868431104900163</v>
      </c>
      <c r="I229" s="31">
        <v>0.77313866762323391</v>
      </c>
      <c r="J229" s="31">
        <v>0.5122692192762508</v>
      </c>
      <c r="K229" s="31">
        <v>0.38914835345573201</v>
      </c>
      <c r="L229" s="31">
        <v>0.27817540524912887</v>
      </c>
      <c r="M229" s="31">
        <v>0.44008672020336886</v>
      </c>
      <c r="N229" s="31">
        <v>0.52529120205476609</v>
      </c>
      <c r="O229" s="31">
        <v>0.63923439530616522</v>
      </c>
      <c r="P229" s="31">
        <v>0.82071238328348484</v>
      </c>
      <c r="Q229" s="31">
        <v>0.88260817923188373</v>
      </c>
      <c r="R229" s="31">
        <v>0.85138687668082302</v>
      </c>
      <c r="S229" s="31">
        <v>0.71110311656250236</v>
      </c>
      <c r="T229" s="31">
        <v>0.68152263536663371</v>
      </c>
    </row>
    <row r="230" spans="1:20" ht="17.25" customHeight="1" x14ac:dyDescent="0.3">
      <c r="A230" s="62" t="s">
        <v>168</v>
      </c>
      <c r="B230" s="31">
        <v>1.1045624037263635</v>
      </c>
      <c r="C230" s="31">
        <v>2.1415560945911372</v>
      </c>
      <c r="D230" s="31">
        <v>0.6022133395534871</v>
      </c>
      <c r="E230" s="31">
        <v>1.7979473875930101</v>
      </c>
      <c r="F230" s="31">
        <v>0.80970605171111809</v>
      </c>
      <c r="G230" s="31">
        <v>1.0812378148344266</v>
      </c>
      <c r="H230" s="31">
        <v>0.52168765717201226</v>
      </c>
      <c r="I230" s="31">
        <v>1.2847654022217647</v>
      </c>
      <c r="J230" s="31">
        <v>0.61391269407341387</v>
      </c>
      <c r="K230" s="31">
        <v>0.44795167778247713</v>
      </c>
      <c r="L230" s="31">
        <v>0.26345125131988595</v>
      </c>
      <c r="M230" s="31">
        <v>0.46723422817944127</v>
      </c>
      <c r="N230" s="31">
        <v>0.5005472324153899</v>
      </c>
      <c r="O230" s="31">
        <v>1.0033205126161264</v>
      </c>
      <c r="P230" s="31">
        <v>1.0484870593871394</v>
      </c>
      <c r="Q230" s="31">
        <v>1.1004862918503162</v>
      </c>
      <c r="R230" s="31">
        <v>1.0899823116084941</v>
      </c>
      <c r="S230" s="31">
        <v>0.53778594423984727</v>
      </c>
      <c r="T230" s="31">
        <v>0.61481128033661347</v>
      </c>
    </row>
    <row r="231" spans="1:20" ht="17.25" customHeight="1" x14ac:dyDescent="0.3">
      <c r="A231" s="62" t="s">
        <v>169</v>
      </c>
      <c r="B231" s="31">
        <v>0.44429210276444903</v>
      </c>
      <c r="C231" s="31">
        <v>2.4897260497768956</v>
      </c>
      <c r="D231" s="31">
        <v>0.94370429458249994</v>
      </c>
      <c r="E231" s="31">
        <v>1.2831975102519535</v>
      </c>
      <c r="F231" s="31">
        <v>1.2389643480482524</v>
      </c>
      <c r="G231" s="31">
        <v>0.64345170783918426</v>
      </c>
      <c r="H231" s="31">
        <v>0.53438407681370681</v>
      </c>
      <c r="I231" s="31">
        <v>0.80815734569670228</v>
      </c>
      <c r="J231" s="31">
        <v>0.66320687293681402</v>
      </c>
      <c r="K231" s="31">
        <v>0.38039200633259979</v>
      </c>
      <c r="L231" s="31">
        <v>0.39313561615365555</v>
      </c>
      <c r="M231" s="31">
        <v>0.49284366671005742</v>
      </c>
      <c r="N231" s="31">
        <v>0.45571690401766612</v>
      </c>
      <c r="O231" s="31">
        <v>0.76775778408605111</v>
      </c>
      <c r="P231" s="31">
        <v>0.97218162987813128</v>
      </c>
      <c r="Q231" s="31">
        <v>0.9851145677181492</v>
      </c>
      <c r="R231" s="31">
        <v>1.1082071178940318</v>
      </c>
      <c r="S231" s="31">
        <v>0.53589095671313902</v>
      </c>
      <c r="T231" s="31">
        <v>0.61293174114145743</v>
      </c>
    </row>
    <row r="232" spans="1:20" ht="17.25" customHeight="1" x14ac:dyDescent="0.3">
      <c r="A232" s="62" t="s">
        <v>170</v>
      </c>
      <c r="B232" s="31">
        <v>0.85795202254628555</v>
      </c>
      <c r="C232" s="31">
        <v>0.27160661865069097</v>
      </c>
      <c r="D232" s="31">
        <v>0.75736483751010586</v>
      </c>
      <c r="E232" s="31">
        <v>0.8207169005939744</v>
      </c>
      <c r="F232" s="31">
        <v>0.99011206193362811</v>
      </c>
      <c r="G232" s="31">
        <v>0.65783507065743274</v>
      </c>
      <c r="H232" s="31">
        <v>1.0156522355942665</v>
      </c>
      <c r="I232" s="31">
        <v>1.87988476096891</v>
      </c>
      <c r="J232" s="31">
        <v>0.99413268285759893</v>
      </c>
      <c r="K232" s="31">
        <v>1.3397463449785367</v>
      </c>
      <c r="L232" s="31">
        <v>0.4788565651333988</v>
      </c>
      <c r="M232" s="31">
        <v>1.6089289921579271</v>
      </c>
      <c r="N232" s="31">
        <v>1.2251566313038806</v>
      </c>
      <c r="O232" s="31">
        <v>2.6562963254034693</v>
      </c>
      <c r="P232" s="31">
        <v>1.0960753477388807</v>
      </c>
      <c r="Q232" s="31">
        <v>1.3682992972444836</v>
      </c>
      <c r="R232" s="31">
        <v>1.1090720028187584</v>
      </c>
      <c r="S232" s="31">
        <v>0.96572502558003936</v>
      </c>
      <c r="T232" s="31">
        <v>1.0030642680896469</v>
      </c>
    </row>
    <row r="233" spans="1:20" ht="17.25" customHeight="1" x14ac:dyDescent="0.3">
      <c r="A233" s="62" t="s">
        <v>171</v>
      </c>
      <c r="B233" s="31">
        <v>2.0534044757467709</v>
      </c>
      <c r="C233" s="31">
        <v>2.7621635900339909E-2</v>
      </c>
      <c r="D233" s="31">
        <v>2.0166818609561159</v>
      </c>
      <c r="E233" s="31">
        <v>0.69464339718794765</v>
      </c>
      <c r="F233" s="31">
        <v>1.1563972083802299</v>
      </c>
      <c r="G233" s="31">
        <v>0.72216611604714775</v>
      </c>
      <c r="H233" s="31">
        <v>0.72466203559143638</v>
      </c>
      <c r="I233" s="31">
        <v>0.9276121221555006</v>
      </c>
      <c r="J233" s="31">
        <v>0.82311410038887112</v>
      </c>
      <c r="K233" s="31">
        <v>0.71598132461186448</v>
      </c>
      <c r="L233" s="31">
        <v>0.5045921389152167</v>
      </c>
      <c r="M233" s="31">
        <v>0.6776749534876606</v>
      </c>
      <c r="N233" s="31">
        <v>0.82333227351698313</v>
      </c>
      <c r="O233" s="31">
        <v>0.775381941138644</v>
      </c>
      <c r="P233" s="31">
        <v>1.2225665981535463</v>
      </c>
      <c r="Q233" s="31">
        <v>1.4373476983743592</v>
      </c>
      <c r="R233" s="31">
        <v>1.2365461171924357</v>
      </c>
      <c r="S233" s="31">
        <v>0.88003995170409444</v>
      </c>
      <c r="T233" s="31">
        <v>1.168380447829374</v>
      </c>
    </row>
    <row r="234" spans="1:20" ht="17.25" customHeight="1" x14ac:dyDescent="0.3">
      <c r="A234" s="62" t="s">
        <v>172</v>
      </c>
      <c r="B234" s="31">
        <v>0.90666977890210321</v>
      </c>
      <c r="C234" s="31">
        <v>2.176227151888213</v>
      </c>
      <c r="D234" s="31">
        <v>0.61908191897073517</v>
      </c>
      <c r="E234" s="31">
        <v>0.82980393394976426</v>
      </c>
      <c r="F234" s="31">
        <v>0.90379924137303658</v>
      </c>
      <c r="G234" s="31">
        <v>0.9022143003146067</v>
      </c>
      <c r="H234" s="31">
        <v>0.49022515571614012</v>
      </c>
      <c r="I234" s="31">
        <v>1.0318202774796588</v>
      </c>
      <c r="J234" s="31">
        <v>0.9025906027621895</v>
      </c>
      <c r="K234" s="31">
        <v>0.73612605779535278</v>
      </c>
      <c r="L234" s="31">
        <v>0.42978469465418345</v>
      </c>
      <c r="M234" s="31">
        <v>0.85838751476935848</v>
      </c>
      <c r="N234" s="31">
        <v>0.95483173700037072</v>
      </c>
      <c r="O234" s="31">
        <v>0.88324894903411122</v>
      </c>
      <c r="P234" s="31">
        <v>1.0675787494124054</v>
      </c>
      <c r="Q234" s="31">
        <v>1.4097053846321586</v>
      </c>
      <c r="R234" s="31">
        <v>1.0741567302828205</v>
      </c>
      <c r="S234" s="31">
        <v>0.77416328524259281</v>
      </c>
      <c r="T234" s="31">
        <v>0.60506846987120966</v>
      </c>
    </row>
    <row r="235" spans="1:20" ht="17.25" customHeight="1" x14ac:dyDescent="0.3">
      <c r="A235" s="62" t="s">
        <v>173</v>
      </c>
      <c r="B235" s="31">
        <v>1.255459616113713</v>
      </c>
      <c r="C235" s="31">
        <v>2.1715075660735934</v>
      </c>
      <c r="D235" s="31">
        <v>0.29249174633572084</v>
      </c>
      <c r="E235" s="31">
        <v>1.1253986714934816</v>
      </c>
      <c r="F235" s="31">
        <v>0.7548872343949854</v>
      </c>
      <c r="G235" s="31">
        <v>1.1083178776986851</v>
      </c>
      <c r="H235" s="31">
        <v>0.63451167507916428</v>
      </c>
      <c r="I235" s="31">
        <v>1.487427334740175</v>
      </c>
      <c r="J235" s="31">
        <v>0.95198838427735855</v>
      </c>
      <c r="K235" s="31">
        <v>0.51797319381066509</v>
      </c>
      <c r="L235" s="31">
        <v>0.30806625383033248</v>
      </c>
      <c r="M235" s="31">
        <v>0.50106401064818007</v>
      </c>
      <c r="N235" s="31">
        <v>0.36169446285761336</v>
      </c>
      <c r="O235" s="31">
        <v>0.81428323060239871</v>
      </c>
      <c r="P235" s="31">
        <v>1.4506496604918619</v>
      </c>
      <c r="Q235" s="31">
        <v>1.2844930211268728</v>
      </c>
      <c r="R235" s="31">
        <v>1.218490712962397</v>
      </c>
      <c r="S235" s="31">
        <v>1.0443804650009871</v>
      </c>
      <c r="T235" s="31">
        <v>0.68880809340666405</v>
      </c>
    </row>
    <row r="236" spans="1:20" ht="17.25" customHeight="1" x14ac:dyDescent="0.3">
      <c r="A236" s="62" t="s">
        <v>174</v>
      </c>
      <c r="B236" s="31">
        <v>1.073251013609084</v>
      </c>
      <c r="C236" s="31">
        <v>0.4344697698711682</v>
      </c>
      <c r="D236" s="31">
        <v>0.54851468811002013</v>
      </c>
      <c r="E236" s="31">
        <v>1.3988370705301878</v>
      </c>
      <c r="F236" s="31">
        <v>0.79784306717139097</v>
      </c>
      <c r="G236" s="31">
        <v>1.1443241913691469</v>
      </c>
      <c r="H236" s="31">
        <v>0.79629974661933289</v>
      </c>
      <c r="I236" s="31">
        <v>1.409669696001437</v>
      </c>
      <c r="J236" s="31">
        <v>2.0205405877153235</v>
      </c>
      <c r="K236" s="31">
        <v>0.80602397318712693</v>
      </c>
      <c r="L236" s="31">
        <v>0.43313333417951089</v>
      </c>
      <c r="M236" s="31">
        <v>0.53990614234306444</v>
      </c>
      <c r="N236" s="31">
        <v>0.34079564536981011</v>
      </c>
      <c r="O236" s="31">
        <v>3.583233216451466</v>
      </c>
      <c r="P236" s="31">
        <v>2.2115794730776148</v>
      </c>
      <c r="Q236" s="31">
        <v>2.4475007665261055</v>
      </c>
      <c r="R236" s="31">
        <v>1.803518879551149</v>
      </c>
      <c r="S236" s="31">
        <v>1.2550201041447069</v>
      </c>
      <c r="T236" s="31">
        <v>1.6910565956367694</v>
      </c>
    </row>
    <row r="237" spans="1:20" ht="17.25" customHeight="1" x14ac:dyDescent="0.3">
      <c r="A237" s="62" t="s">
        <v>118</v>
      </c>
      <c r="B237" s="31">
        <v>1.2079416773383032</v>
      </c>
      <c r="C237" s="31">
        <v>1.0192325396438495</v>
      </c>
      <c r="D237" s="31">
        <v>0.15342558130376099</v>
      </c>
      <c r="E237" s="31">
        <v>1.4331566230897266</v>
      </c>
      <c r="F237" s="31">
        <v>0.72996809700772869</v>
      </c>
      <c r="G237" s="31">
        <v>0.83953561743030758</v>
      </c>
      <c r="H237" s="31">
        <v>0.657191248773904</v>
      </c>
      <c r="I237" s="31">
        <v>2.4060032674287948</v>
      </c>
      <c r="J237" s="31">
        <v>0.87795561089138729</v>
      </c>
      <c r="K237" s="31">
        <v>0.81818088283529133</v>
      </c>
      <c r="L237" s="31">
        <v>0.27549366734886266</v>
      </c>
      <c r="M237" s="31">
        <v>1.261605691346249</v>
      </c>
      <c r="N237" s="31">
        <v>0.36723360787035475</v>
      </c>
      <c r="O237" s="31">
        <v>0.45072166270054048</v>
      </c>
      <c r="P237" s="31">
        <v>2.1541910903472936</v>
      </c>
      <c r="Q237" s="31">
        <v>2.2245981459434647</v>
      </c>
      <c r="R237" s="31">
        <v>1.7905377258903223</v>
      </c>
      <c r="S237" s="31">
        <v>1.136437743330869</v>
      </c>
      <c r="T237" s="31">
        <v>0.50718621924707297</v>
      </c>
    </row>
    <row r="238" spans="1:20" ht="17.25" customHeight="1" x14ac:dyDescent="0.3">
      <c r="A238" s="62" t="s">
        <v>175</v>
      </c>
      <c r="B238" s="31">
        <v>0.36244904888494023</v>
      </c>
      <c r="C238" s="31">
        <v>3.4936178817203718</v>
      </c>
      <c r="D238" s="31">
        <v>6.1866079761650178E-2</v>
      </c>
      <c r="E238" s="31">
        <v>1.391881100542836</v>
      </c>
      <c r="F238" s="31">
        <v>0.77704233579207116</v>
      </c>
      <c r="G238" s="31">
        <v>1.7221364464632527</v>
      </c>
      <c r="H238" s="31">
        <v>0.36035328055455168</v>
      </c>
      <c r="I238" s="31">
        <v>0.82485131382362697</v>
      </c>
      <c r="J238" s="31">
        <v>0.72583698607462632</v>
      </c>
      <c r="K238" s="31">
        <v>0.35042439216661603</v>
      </c>
      <c r="L238" s="31">
        <v>0.21862025803760618</v>
      </c>
      <c r="M238" s="31">
        <v>0.2648129029321068</v>
      </c>
      <c r="N238" s="31">
        <v>0.21686534789523976</v>
      </c>
      <c r="O238" s="31">
        <v>0.32796213388196233</v>
      </c>
      <c r="P238" s="31">
        <v>1.0047264196186489</v>
      </c>
      <c r="Q238" s="31">
        <v>1.3966704304024804</v>
      </c>
      <c r="R238" s="31">
        <v>1.0636152275613806</v>
      </c>
      <c r="S238" s="31">
        <v>1.1211531549015343</v>
      </c>
      <c r="T238" s="31">
        <v>0.44805348715012411</v>
      </c>
    </row>
    <row r="239" spans="1:20" ht="17.25" customHeight="1" x14ac:dyDescent="0.3">
      <c r="A239" s="62" t="s">
        <v>119</v>
      </c>
      <c r="B239" s="31">
        <v>5.0613432543923311</v>
      </c>
      <c r="C239" s="31">
        <v>0.38218104271127029</v>
      </c>
      <c r="D239" s="31">
        <v>0.80329909687243684</v>
      </c>
      <c r="E239" s="31">
        <v>1.4734307678751875</v>
      </c>
      <c r="F239" s="31">
        <v>0.89416486692106245</v>
      </c>
      <c r="G239" s="31">
        <v>0.74085742697046963</v>
      </c>
      <c r="H239" s="31">
        <v>0.45532949133433692</v>
      </c>
      <c r="I239" s="31">
        <v>0.65887973968025404</v>
      </c>
      <c r="J239" s="31">
        <v>1.0744301124358013</v>
      </c>
      <c r="K239" s="31">
        <v>0.46938881771219704</v>
      </c>
      <c r="L239" s="31">
        <v>0.31798573445380363</v>
      </c>
      <c r="M239" s="31">
        <v>0.28457132198896667</v>
      </c>
      <c r="N239" s="31">
        <v>0.29400175168770598</v>
      </c>
      <c r="O239" s="31">
        <v>1.774252699453114</v>
      </c>
      <c r="P239" s="31">
        <v>2.8996726128645762</v>
      </c>
      <c r="Q239" s="31">
        <v>1.6462948439302283</v>
      </c>
      <c r="R239" s="31">
        <v>1.7301773960910511</v>
      </c>
      <c r="S239" s="31">
        <v>1.6563807206682428</v>
      </c>
      <c r="T239" s="31">
        <v>0.56412845920955845</v>
      </c>
    </row>
    <row r="240" spans="1:20" ht="17.25" customHeight="1" x14ac:dyDescent="0.3">
      <c r="A240" s="62" t="s">
        <v>120</v>
      </c>
      <c r="B240" s="31">
        <v>1.947497298080255</v>
      </c>
      <c r="C240" s="31">
        <v>8.4990389062439511E-2</v>
      </c>
      <c r="D240" s="31">
        <v>0.52259625147367283</v>
      </c>
      <c r="E240" s="31">
        <v>0.8759913988566107</v>
      </c>
      <c r="F240" s="31">
        <v>1.3612712705552854</v>
      </c>
      <c r="G240" s="31">
        <v>0.87456981480176543</v>
      </c>
      <c r="H240" s="31">
        <v>1.2236304038119823</v>
      </c>
      <c r="I240" s="31">
        <v>2.8101189959301687</v>
      </c>
      <c r="J240" s="31">
        <v>1.5206769280266081</v>
      </c>
      <c r="K240" s="31">
        <v>0.82398720240565571</v>
      </c>
      <c r="L240" s="31">
        <v>0.49608671919105263</v>
      </c>
      <c r="M240" s="31">
        <v>0.75789274143777796</v>
      </c>
      <c r="N240" s="31">
        <v>0.60593377646643232</v>
      </c>
      <c r="O240" s="31">
        <v>1.0901743482033439</v>
      </c>
      <c r="P240" s="31">
        <v>1.4938178389182615</v>
      </c>
      <c r="Q240" s="31">
        <v>1.1494924714393824</v>
      </c>
      <c r="R240" s="31">
        <v>1.3736401159322236</v>
      </c>
      <c r="S240" s="31">
        <v>1.5710810507044446</v>
      </c>
      <c r="T240" s="31">
        <v>1.0378657248039682</v>
      </c>
    </row>
    <row r="241" spans="1:20" ht="17.25" customHeight="1" x14ac:dyDescent="0.3">
      <c r="A241" s="62" t="s">
        <v>121</v>
      </c>
      <c r="B241" s="31">
        <v>1.4755448436581733</v>
      </c>
      <c r="C241" s="31">
        <v>0.47040217417378383</v>
      </c>
      <c r="D241" s="31">
        <v>0.54893634213660814</v>
      </c>
      <c r="E241" s="31">
        <v>0.93983187038978699</v>
      </c>
      <c r="F241" s="31">
        <v>0.93917875517471916</v>
      </c>
      <c r="G241" s="31">
        <v>1.0088483938814721</v>
      </c>
      <c r="H241" s="31">
        <v>1.0065607745337928</v>
      </c>
      <c r="I241" s="31">
        <v>2.6133668434813146</v>
      </c>
      <c r="J241" s="31">
        <v>1.3309790282185758</v>
      </c>
      <c r="K241" s="31">
        <v>0.90677039148248373</v>
      </c>
      <c r="L241" s="31">
        <v>0.49935551183856486</v>
      </c>
      <c r="M241" s="31">
        <v>0.61430194040512454</v>
      </c>
      <c r="N241" s="31">
        <v>0.37849388380338617</v>
      </c>
      <c r="O241" s="31">
        <v>0.87234331138828236</v>
      </c>
      <c r="P241" s="31">
        <v>1.9323447140942378</v>
      </c>
      <c r="Q241" s="31">
        <v>1.4774495233763301</v>
      </c>
      <c r="R241" s="31">
        <v>1.3780184734378373</v>
      </c>
      <c r="S241" s="31">
        <v>0.80458058934684684</v>
      </c>
      <c r="T241" s="31">
        <v>1.25468823548888</v>
      </c>
    </row>
    <row r="242" spans="1:20" ht="17.25" customHeight="1" x14ac:dyDescent="0.3">
      <c r="A242" s="62" t="s">
        <v>176</v>
      </c>
      <c r="B242" s="31">
        <v>1.3284165131913819</v>
      </c>
      <c r="C242" s="31">
        <v>0.70185022596121738</v>
      </c>
      <c r="D242" s="31">
        <v>0.27056378858460578</v>
      </c>
      <c r="E242" s="31">
        <v>1.9596466612412033</v>
      </c>
      <c r="F242" s="31">
        <v>0.40247650565353882</v>
      </c>
      <c r="G242" s="31">
        <v>2.600372236142158</v>
      </c>
      <c r="H242" s="31">
        <v>0.80257603919299203</v>
      </c>
      <c r="I242" s="31">
        <v>1.9505054435769345</v>
      </c>
      <c r="J242" s="31">
        <v>0.95614122940499857</v>
      </c>
      <c r="K242" s="31">
        <v>0.57703155374643489</v>
      </c>
      <c r="L242" s="31">
        <v>0.42879647661785575</v>
      </c>
      <c r="M242" s="31">
        <v>0.53084518221984955</v>
      </c>
      <c r="N242" s="31">
        <v>0.48461247338005042</v>
      </c>
      <c r="O242" s="31">
        <v>0.90603973090031409</v>
      </c>
      <c r="P242" s="31">
        <v>1.8013941296029046</v>
      </c>
      <c r="Q242" s="31">
        <v>1.6746062315732935</v>
      </c>
      <c r="R242" s="31">
        <v>1.5269486541304658</v>
      </c>
      <c r="S242" s="31">
        <v>0.7534679614637031</v>
      </c>
      <c r="T242" s="31">
        <v>0.72756665456674652</v>
      </c>
    </row>
    <row r="243" spans="1:20" ht="17.25" customHeight="1" x14ac:dyDescent="0.3">
      <c r="A243" s="62" t="s">
        <v>177</v>
      </c>
      <c r="B243" s="31">
        <v>1.4499664978043074</v>
      </c>
      <c r="C243" s="31">
        <v>2.5790517658539085</v>
      </c>
      <c r="D243" s="31">
        <v>6.6140508765327663E-2</v>
      </c>
      <c r="E243" s="31">
        <v>2.2116997803723266</v>
      </c>
      <c r="F243" s="31">
        <v>0.48803057170208597</v>
      </c>
      <c r="G243" s="31">
        <v>1.0257238160633209</v>
      </c>
      <c r="H243" s="31">
        <v>0.52438465585239957</v>
      </c>
      <c r="I243" s="31">
        <v>0.73486090885258748</v>
      </c>
      <c r="J243" s="31">
        <v>0.89712244651426087</v>
      </c>
      <c r="K243" s="31">
        <v>0.41026375205006083</v>
      </c>
      <c r="L243" s="31">
        <v>0.18257649914009194</v>
      </c>
      <c r="M243" s="31">
        <v>0.12218929468996398</v>
      </c>
      <c r="N243" s="31">
        <v>0.5059587655605895</v>
      </c>
      <c r="O243" s="31">
        <v>0.71315673743688479</v>
      </c>
      <c r="P243" s="31">
        <v>2.1818737027655084</v>
      </c>
      <c r="Q243" s="31">
        <v>1.2351911787281085</v>
      </c>
      <c r="R243" s="31">
        <v>1.5173304169741306</v>
      </c>
      <c r="S243" s="31">
        <v>1.3472759601395643</v>
      </c>
      <c r="T243" s="31">
        <v>0.37080280904797863</v>
      </c>
    </row>
    <row r="244" spans="1:20" ht="17.25" customHeight="1" x14ac:dyDescent="0.3">
      <c r="A244" s="62" t="s">
        <v>178</v>
      </c>
      <c r="B244" s="31">
        <v>0.71564691136678282</v>
      </c>
      <c r="C244" s="31">
        <v>4.8162589488006899</v>
      </c>
      <c r="D244" s="31">
        <v>0.13042113491442858</v>
      </c>
      <c r="E244" s="31">
        <v>0.3611171076463443</v>
      </c>
      <c r="F244" s="31">
        <v>0.25562911335190758</v>
      </c>
      <c r="G244" s="31">
        <v>0.48021316056242341</v>
      </c>
      <c r="H244" s="31">
        <v>0.24146998032008546</v>
      </c>
      <c r="I244" s="31">
        <v>0.44215118376277274</v>
      </c>
      <c r="J244" s="31">
        <v>0.37159440267767668</v>
      </c>
      <c r="K244" s="31">
        <v>0.11344847694162277</v>
      </c>
      <c r="L244" s="31">
        <v>0.10444495462111303</v>
      </c>
      <c r="M244" s="31">
        <v>0.35308391120718258</v>
      </c>
      <c r="N244" s="31">
        <v>0.27683085836662591</v>
      </c>
      <c r="O244" s="31">
        <v>0.46053597188246331</v>
      </c>
      <c r="P244" s="31">
        <v>0.59233028241556474</v>
      </c>
      <c r="Q244" s="31">
        <v>0.48407787023426901</v>
      </c>
      <c r="R244" s="31">
        <v>0.60410077462924239</v>
      </c>
      <c r="S244" s="31">
        <v>0.6063229246019054</v>
      </c>
      <c r="T244" s="31">
        <v>0.20026964518680712</v>
      </c>
    </row>
    <row r="245" spans="1:20" ht="17.25" customHeight="1" x14ac:dyDescent="0.3">
      <c r="A245" s="62" t="s">
        <v>179</v>
      </c>
      <c r="B245" s="31">
        <v>1.7123517600757514</v>
      </c>
      <c r="C245" s="31">
        <v>0.68319710962424107</v>
      </c>
      <c r="D245" s="31">
        <v>0.30664979201812687</v>
      </c>
      <c r="E245" s="31">
        <v>1.4870849681764433</v>
      </c>
      <c r="F245" s="31">
        <v>0.9767596513689395</v>
      </c>
      <c r="G245" s="31">
        <v>2.1292797138468043</v>
      </c>
      <c r="H245" s="31">
        <v>0.46331478295434542</v>
      </c>
      <c r="I245" s="31">
        <v>1.8983922883692268</v>
      </c>
      <c r="J245" s="31">
        <v>0.81662654582640593</v>
      </c>
      <c r="K245" s="31">
        <v>0.50983236518935504</v>
      </c>
      <c r="L245" s="31">
        <v>0.21315751020929011</v>
      </c>
      <c r="M245" s="31">
        <v>0.81280158838944727</v>
      </c>
      <c r="N245" s="31">
        <v>0.25710734065392948</v>
      </c>
      <c r="O245" s="31">
        <v>0.4927753321671966</v>
      </c>
      <c r="P245" s="31">
        <v>3.0690275294216329</v>
      </c>
      <c r="Q245" s="31">
        <v>1.538404038695159</v>
      </c>
      <c r="R245" s="31">
        <v>2.1047218280152689</v>
      </c>
      <c r="S245" s="31">
        <v>0.92633471044508731</v>
      </c>
      <c r="T245" s="31">
        <v>1.4627973543620305</v>
      </c>
    </row>
    <row r="246" spans="1:20" ht="17.25" customHeight="1" x14ac:dyDescent="0.3">
      <c r="A246" s="62" t="s">
        <v>180</v>
      </c>
      <c r="B246" s="31">
        <v>0.58720084603921852</v>
      </c>
      <c r="C246" s="31">
        <v>2.7318312844683961</v>
      </c>
      <c r="D246" s="31">
        <v>1.5844755582790877E-2</v>
      </c>
      <c r="E246" s="31">
        <v>4.336472915682374</v>
      </c>
      <c r="F246" s="31">
        <v>1.1771653990923059</v>
      </c>
      <c r="G246" s="31">
        <v>1.3053273998653458</v>
      </c>
      <c r="H246" s="31">
        <v>0.39647032407139055</v>
      </c>
      <c r="I246" s="31">
        <v>0.56328992357803542</v>
      </c>
      <c r="J246" s="31">
        <v>0.38378744618287108</v>
      </c>
      <c r="K246" s="31">
        <v>0.21966859127761587</v>
      </c>
      <c r="L246" s="31">
        <v>0.49816983862419045</v>
      </c>
      <c r="M246" s="31">
        <v>9.4886390608848833E-2</v>
      </c>
      <c r="N246" s="31">
        <v>0.42146849279364001</v>
      </c>
      <c r="O246" s="31">
        <v>0.1313534034008205</v>
      </c>
      <c r="P246" s="31">
        <v>2.1210220440189782</v>
      </c>
      <c r="Q246" s="31">
        <v>1.5274285684434858</v>
      </c>
      <c r="R246" s="31">
        <v>1.4277726084584494</v>
      </c>
      <c r="S246" s="31">
        <v>0.84781089551912536</v>
      </c>
      <c r="T246" s="31">
        <v>0.7630357070588849</v>
      </c>
    </row>
    <row r="247" spans="1:20" ht="17.25" customHeight="1" x14ac:dyDescent="0.3">
      <c r="A247" s="62" t="s">
        <v>181</v>
      </c>
      <c r="B247" s="31">
        <v>0.73426510175605642</v>
      </c>
      <c r="C247" s="31">
        <v>0.5395441937595572</v>
      </c>
      <c r="D247" s="31">
        <v>1.1429145380135237</v>
      </c>
      <c r="E247" s="31">
        <v>1.0113761807921053</v>
      </c>
      <c r="F247" s="31">
        <v>1.3502927332780978</v>
      </c>
      <c r="G247" s="31">
        <v>1.0443429335180026</v>
      </c>
      <c r="H247" s="31">
        <v>0.82703992069386456</v>
      </c>
      <c r="I247" s="31">
        <v>1.3712805073997281</v>
      </c>
      <c r="J247" s="31">
        <v>1.0636871146510083</v>
      </c>
      <c r="K247" s="31">
        <v>1.0674120779712581</v>
      </c>
      <c r="L247" s="31">
        <v>0.6418244218439717</v>
      </c>
      <c r="M247" s="31">
        <v>1.1923686569712304</v>
      </c>
      <c r="N247" s="31">
        <v>1.1589859030810128</v>
      </c>
      <c r="O247" s="31">
        <v>1.3069075537388883</v>
      </c>
      <c r="P247" s="31">
        <v>0.98371383950349178</v>
      </c>
      <c r="Q247" s="31">
        <v>1.1386086254371544</v>
      </c>
      <c r="R247" s="31">
        <v>1.3256413921215664</v>
      </c>
      <c r="S247" s="31">
        <v>1.4844400443150734</v>
      </c>
      <c r="T247" s="31">
        <v>1.1291948325356145</v>
      </c>
    </row>
    <row r="248" spans="1:20" ht="17.25" customHeight="1" x14ac:dyDescent="0.3">
      <c r="A248" s="62" t="s">
        <v>182</v>
      </c>
      <c r="B248" s="31">
        <v>1.422471240221268</v>
      </c>
      <c r="C248" s="31">
        <v>1.1610040165198348</v>
      </c>
      <c r="D248" s="31">
        <v>1.1458942326395836</v>
      </c>
      <c r="E248" s="31">
        <v>0.91610032429654586</v>
      </c>
      <c r="F248" s="31">
        <v>1.4167994074320005</v>
      </c>
      <c r="G248" s="31">
        <v>0.62819621278432047</v>
      </c>
      <c r="H248" s="31">
        <v>0.32812846262298806</v>
      </c>
      <c r="I248" s="31">
        <v>1.4836057499225903</v>
      </c>
      <c r="J248" s="31">
        <v>0.90639121269780043</v>
      </c>
      <c r="K248" s="31">
        <v>0.41158973379785285</v>
      </c>
      <c r="L248" s="31">
        <v>0.47559048505568002</v>
      </c>
      <c r="M248" s="31">
        <v>0.8611434231121603</v>
      </c>
      <c r="N248" s="31">
        <v>0.48517132303908583</v>
      </c>
      <c r="O248" s="31">
        <v>0.74446102088252708</v>
      </c>
      <c r="P248" s="31">
        <v>1.9454535017343175</v>
      </c>
      <c r="Q248" s="31">
        <v>1.3337293848682974</v>
      </c>
      <c r="R248" s="31">
        <v>1.7323621008101129</v>
      </c>
      <c r="S248" s="31">
        <v>0.98676900828641856</v>
      </c>
      <c r="T248" s="31">
        <v>0.40891026198517699</v>
      </c>
    </row>
    <row r="249" spans="1:20" ht="17.25" customHeight="1" x14ac:dyDescent="0.3">
      <c r="A249" s="62" t="s">
        <v>183</v>
      </c>
      <c r="B249" s="31">
        <v>0.33698853386904287</v>
      </c>
      <c r="C249" s="31">
        <v>2.9902307111154718</v>
      </c>
      <c r="D249" s="31">
        <v>0.63497959949142302</v>
      </c>
      <c r="E249" s="31">
        <v>0.80643670081389496</v>
      </c>
      <c r="F249" s="31">
        <v>0.69601994078005491</v>
      </c>
      <c r="G249" s="31">
        <v>1.0337628450555267</v>
      </c>
      <c r="H249" s="31">
        <v>0.29786572955089702</v>
      </c>
      <c r="I249" s="31">
        <v>0.9071507869979748</v>
      </c>
      <c r="J249" s="31">
        <v>0.5892765024837755</v>
      </c>
      <c r="K249" s="31">
        <v>0.39595688506155047</v>
      </c>
      <c r="L249" s="31">
        <v>0.26009423378471824</v>
      </c>
      <c r="M249" s="31">
        <v>0.28339612046711549</v>
      </c>
      <c r="N249" s="31">
        <v>0.45061793208728623</v>
      </c>
      <c r="O249" s="31">
        <v>1.5859274772171488</v>
      </c>
      <c r="P249" s="31">
        <v>1.1905997527155407</v>
      </c>
      <c r="Q249" s="31">
        <v>0.99212801272484874</v>
      </c>
      <c r="R249" s="31">
        <v>1.033970497238424</v>
      </c>
      <c r="S249" s="31">
        <v>0.67622029061738875</v>
      </c>
      <c r="T249" s="31">
        <v>0.50670125809481559</v>
      </c>
    </row>
    <row r="250" spans="1:20" ht="17.25" customHeight="1" x14ac:dyDescent="0.3">
      <c r="A250" s="62" t="s">
        <v>184</v>
      </c>
      <c r="B250" s="31">
        <v>0.98255041082607875</v>
      </c>
      <c r="C250" s="31">
        <v>2.3171477774604177</v>
      </c>
      <c r="D250" s="31">
        <v>0.95586567958963997</v>
      </c>
      <c r="E250" s="31">
        <v>0.61926473642961288</v>
      </c>
      <c r="F250" s="31">
        <v>0.64000933219067491</v>
      </c>
      <c r="G250" s="31">
        <v>0.79228514658152038</v>
      </c>
      <c r="H250" s="31">
        <v>0.41205440319037467</v>
      </c>
      <c r="I250" s="31">
        <v>1.2239617567104959</v>
      </c>
      <c r="J250" s="31">
        <v>0.93976396090334124</v>
      </c>
      <c r="K250" s="31">
        <v>0.33980453706600183</v>
      </c>
      <c r="L250" s="31">
        <v>0.36575235066083683</v>
      </c>
      <c r="M250" s="31">
        <v>0.6231580568485825</v>
      </c>
      <c r="N250" s="31">
        <v>0.27376888186441817</v>
      </c>
      <c r="O250" s="31">
        <v>0.51890947456825276</v>
      </c>
      <c r="P250" s="31">
        <v>1.1842847529406237</v>
      </c>
      <c r="Q250" s="31">
        <v>0.90218358421651312</v>
      </c>
      <c r="R250" s="31">
        <v>1.1102188183157435</v>
      </c>
      <c r="S250" s="31">
        <v>0.62304353514804722</v>
      </c>
      <c r="T250" s="31">
        <v>0.54125674852190031</v>
      </c>
    </row>
    <row r="251" spans="1:20" ht="17.25" customHeight="1" x14ac:dyDescent="0.3">
      <c r="A251" s="62" t="s">
        <v>185</v>
      </c>
      <c r="B251" s="31">
        <v>0.17169219915599257</v>
      </c>
      <c r="C251" s="31">
        <v>5.6379388450581285</v>
      </c>
      <c r="D251" s="31">
        <v>1.0688611720465695E-2</v>
      </c>
      <c r="E251" s="31">
        <v>0.22554907135270552</v>
      </c>
      <c r="F251" s="31">
        <v>9.1983642734863993E-2</v>
      </c>
      <c r="G251" s="31">
        <v>0.63181051753394279</v>
      </c>
      <c r="H251" s="31">
        <v>4.1016812487257082E-2</v>
      </c>
      <c r="I251" s="31">
        <v>0.75396525259199076</v>
      </c>
      <c r="J251" s="31">
        <v>0.12486346547012733</v>
      </c>
      <c r="K251" s="31">
        <v>0.14396867970485813</v>
      </c>
      <c r="L251" s="31">
        <v>5.4420381934494368E-3</v>
      </c>
      <c r="M251" s="31">
        <v>8.2667476487136682E-2</v>
      </c>
      <c r="N251" s="31">
        <v>9.7107616092421162E-2</v>
      </c>
      <c r="O251" s="31">
        <v>0.26828712358414886</v>
      </c>
      <c r="P251" s="31">
        <v>0.26987264531827393</v>
      </c>
      <c r="Q251" s="31">
        <v>0.2244253171655064</v>
      </c>
      <c r="R251" s="31">
        <v>0.25217864295708731</v>
      </c>
      <c r="S251" s="31">
        <v>0.15898667621287188</v>
      </c>
      <c r="T251" s="31">
        <v>0.16369845443075323</v>
      </c>
    </row>
    <row r="252" spans="1:20" ht="17.25" customHeight="1" x14ac:dyDescent="0.3">
      <c r="A252" s="62" t="s">
        <v>186</v>
      </c>
      <c r="B252" s="31">
        <v>1.4640073457901217</v>
      </c>
      <c r="C252" s="31">
        <v>0.34538765090410367</v>
      </c>
      <c r="D252" s="31">
        <v>1.5170760707222744</v>
      </c>
      <c r="E252" s="31">
        <v>0.85303819949967086</v>
      </c>
      <c r="F252" s="31">
        <v>0.96540625724284268</v>
      </c>
      <c r="G252" s="31">
        <v>0.88756891465913212</v>
      </c>
      <c r="H252" s="31">
        <v>0.63236248987097388</v>
      </c>
      <c r="I252" s="31">
        <v>1.5030279003222355</v>
      </c>
      <c r="J252" s="31">
        <v>1.4236210697134832</v>
      </c>
      <c r="K252" s="31">
        <v>0.45608446155586441</v>
      </c>
      <c r="L252" s="31">
        <v>0.57969098529631191</v>
      </c>
      <c r="M252" s="31">
        <v>0.94408091596349397</v>
      </c>
      <c r="N252" s="31">
        <v>0.37866365916568406</v>
      </c>
      <c r="O252" s="31">
        <v>0.66771954662242083</v>
      </c>
      <c r="P252" s="31">
        <v>1.7272280743273261</v>
      </c>
      <c r="Q252" s="31">
        <v>1.3046108066233342</v>
      </c>
      <c r="R252" s="31">
        <v>1.6196906186224904</v>
      </c>
      <c r="S252" s="31">
        <v>0.89858294478443324</v>
      </c>
      <c r="T252" s="31">
        <v>0.76543658220178024</v>
      </c>
    </row>
    <row r="253" spans="1:20" ht="17.25" customHeight="1" x14ac:dyDescent="0.3">
      <c r="A253" s="62" t="s">
        <v>187</v>
      </c>
      <c r="B253" s="31">
        <v>0.93933115968777936</v>
      </c>
      <c r="C253" s="31">
        <v>3.0943644767836777E-3</v>
      </c>
      <c r="D253" s="31">
        <v>2.3362966110452392</v>
      </c>
      <c r="E253" s="31">
        <v>0.92476284293397526</v>
      </c>
      <c r="F253" s="31">
        <v>1.1552997898736088</v>
      </c>
      <c r="G253" s="31">
        <v>1.1730644366959251</v>
      </c>
      <c r="H253" s="31">
        <v>0.76055362223052669</v>
      </c>
      <c r="I253" s="31">
        <v>1.4942701239941678</v>
      </c>
      <c r="J253" s="31">
        <v>0.55656525142330227</v>
      </c>
      <c r="K253" s="31">
        <v>0.5514574201061978</v>
      </c>
      <c r="L253" s="31">
        <v>0.46060778324561469</v>
      </c>
      <c r="M253" s="31">
        <v>0.44510344479610964</v>
      </c>
      <c r="N253" s="31">
        <v>0.42023968857103799</v>
      </c>
      <c r="O253" s="31">
        <v>0.54897066202352718</v>
      </c>
      <c r="P253" s="31">
        <v>1.0565647733229393</v>
      </c>
      <c r="Q253" s="31">
        <v>0.76917973010857921</v>
      </c>
      <c r="R253" s="31">
        <v>0.89306742655411331</v>
      </c>
      <c r="S253" s="31">
        <v>0.87242093489804029</v>
      </c>
      <c r="T253" s="31">
        <v>0.87398275968591099</v>
      </c>
    </row>
    <row r="254" spans="1:20" ht="17.25" customHeight="1" x14ac:dyDescent="0.3">
      <c r="A254" s="62" t="s">
        <v>188</v>
      </c>
      <c r="B254" s="31">
        <v>1.4633547334578734</v>
      </c>
      <c r="C254" s="31">
        <v>0.22476677393199551</v>
      </c>
      <c r="D254" s="31">
        <v>1.2518344676320956</v>
      </c>
      <c r="E254" s="31">
        <v>1.4628634205670061</v>
      </c>
      <c r="F254" s="31">
        <v>1.2996816843992831</v>
      </c>
      <c r="G254" s="31">
        <v>1.4630100566162858</v>
      </c>
      <c r="H254" s="31">
        <v>0.75258784679757129</v>
      </c>
      <c r="I254" s="31">
        <v>1.1221433798408411</v>
      </c>
      <c r="J254" s="31">
        <v>1.0231368120875752</v>
      </c>
      <c r="K254" s="31">
        <v>0.64908345972033332</v>
      </c>
      <c r="L254" s="31">
        <v>0.58032863843315097</v>
      </c>
      <c r="M254" s="31">
        <v>1.6056576183386957</v>
      </c>
      <c r="N254" s="31">
        <v>0.74609307343251874</v>
      </c>
      <c r="O254" s="31">
        <v>1.1683531719253049</v>
      </c>
      <c r="P254" s="31">
        <v>1.335085499650978</v>
      </c>
      <c r="Q254" s="31">
        <v>1.0293791832109878</v>
      </c>
      <c r="R254" s="31">
        <v>1.0761723952791729</v>
      </c>
      <c r="S254" s="31">
        <v>0.94810026997411079</v>
      </c>
      <c r="T254" s="31">
        <v>1.062018353155457</v>
      </c>
    </row>
    <row r="255" spans="1:20" ht="17.25" customHeight="1" x14ac:dyDescent="0.3">
      <c r="A255" s="62" t="s">
        <v>189</v>
      </c>
      <c r="B255" s="31">
        <v>1.1440569675732422</v>
      </c>
      <c r="C255" s="31">
        <v>4.6757546582270652E-2</v>
      </c>
      <c r="D255" s="31">
        <v>1.7284602575444317</v>
      </c>
      <c r="E255" s="31">
        <v>1.7819938542814291</v>
      </c>
      <c r="F255" s="31">
        <v>0.99723206323764013</v>
      </c>
      <c r="G255" s="31">
        <v>1.8932144586855653</v>
      </c>
      <c r="H255" s="31">
        <v>0.69262419308749168</v>
      </c>
      <c r="I255" s="31">
        <v>1.7226233572419603</v>
      </c>
      <c r="J255" s="31">
        <v>0.67012572953937799</v>
      </c>
      <c r="K255" s="31">
        <v>0.19621798900500254</v>
      </c>
      <c r="L255" s="31">
        <v>0.25097989050144509</v>
      </c>
      <c r="M255" s="31">
        <v>1.0998908730553454</v>
      </c>
      <c r="N255" s="31">
        <v>0.62732698968028333</v>
      </c>
      <c r="O255" s="31">
        <v>0.74107856091183488</v>
      </c>
      <c r="P255" s="31">
        <v>0.67907616221728095</v>
      </c>
      <c r="Q255" s="31">
        <v>0.69991063767577444</v>
      </c>
      <c r="R255" s="31">
        <v>0.88155514808596791</v>
      </c>
      <c r="S255" s="31">
        <v>0.99310222997047659</v>
      </c>
      <c r="T255" s="31">
        <v>0.55852515190423901</v>
      </c>
    </row>
    <row r="256" spans="1:20" ht="17.25" customHeight="1" x14ac:dyDescent="0.3">
      <c r="A256" s="62" t="s">
        <v>190</v>
      </c>
      <c r="B256" s="31">
        <v>3.3353618969380969</v>
      </c>
      <c r="C256" s="31">
        <v>0.81325930757827236</v>
      </c>
      <c r="D256" s="31">
        <v>0.63540108769300419</v>
      </c>
      <c r="E256" s="31">
        <v>1.164044147714252</v>
      </c>
      <c r="F256" s="31">
        <v>1.6989964289947082</v>
      </c>
      <c r="G256" s="31">
        <v>1.2666806911244379</v>
      </c>
      <c r="H256" s="31">
        <v>0.57415827585641122</v>
      </c>
      <c r="I256" s="31">
        <v>1.4044612265239755</v>
      </c>
      <c r="J256" s="31">
        <v>1.6236639930203809</v>
      </c>
      <c r="K256" s="31">
        <v>0.44345745870278386</v>
      </c>
      <c r="L256" s="31">
        <v>0.39664116913652142</v>
      </c>
      <c r="M256" s="31">
        <v>0.56568394491039886</v>
      </c>
      <c r="N256" s="31">
        <v>0.60891069473697501</v>
      </c>
      <c r="O256" s="31">
        <v>0.78087083123305179</v>
      </c>
      <c r="P256" s="31">
        <v>1.7294936222458419</v>
      </c>
      <c r="Q256" s="31">
        <v>1.1376975434899645</v>
      </c>
      <c r="R256" s="31">
        <v>1.6617125830610484</v>
      </c>
      <c r="S256" s="31">
        <v>1.2523141538425135</v>
      </c>
      <c r="T256" s="31">
        <v>1.1255483945198215</v>
      </c>
    </row>
    <row r="257" spans="1:20" ht="17.25" customHeight="1" x14ac:dyDescent="0.3">
      <c r="A257" s="62" t="s">
        <v>191</v>
      </c>
      <c r="B257" s="31">
        <v>1.7962077991060785</v>
      </c>
      <c r="C257" s="31">
        <v>2.9957717188195777E-2</v>
      </c>
      <c r="D257" s="31">
        <v>1.8380337209307831</v>
      </c>
      <c r="E257" s="31">
        <v>2.0112106618063481</v>
      </c>
      <c r="F257" s="31">
        <v>1.4896886159163378</v>
      </c>
      <c r="G257" s="31">
        <v>1.2720204733482952</v>
      </c>
      <c r="H257" s="31">
        <v>0.63363497267279079</v>
      </c>
      <c r="I257" s="31">
        <v>0.95133177614684339</v>
      </c>
      <c r="J257" s="31">
        <v>1.149161467364072</v>
      </c>
      <c r="K257" s="31">
        <v>0.48101982913186431</v>
      </c>
      <c r="L257" s="31">
        <v>0.37456960022560265</v>
      </c>
      <c r="M257" s="31">
        <v>1.0975719307066649</v>
      </c>
      <c r="N257" s="31">
        <v>0.39423401800045782</v>
      </c>
      <c r="O257" s="31">
        <v>0.34164246941862397</v>
      </c>
      <c r="P257" s="31">
        <v>1.2661210128554747</v>
      </c>
      <c r="Q257" s="31">
        <v>1.0571541082345155</v>
      </c>
      <c r="R257" s="31">
        <v>1.1414943065122758</v>
      </c>
      <c r="S257" s="31">
        <v>1.4309851049466218</v>
      </c>
      <c r="T257" s="31">
        <v>0.72013303078930002</v>
      </c>
    </row>
    <row r="258" spans="1:20" ht="17.25" customHeight="1" x14ac:dyDescent="0.3">
      <c r="A258" s="62" t="s">
        <v>192</v>
      </c>
      <c r="B258" s="31">
        <v>2.7640900043338115</v>
      </c>
      <c r="C258" s="31">
        <v>2.7315431310524194E-2</v>
      </c>
      <c r="D258" s="31">
        <v>0.93944455274933236</v>
      </c>
      <c r="E258" s="31">
        <v>1.180749832705285</v>
      </c>
      <c r="F258" s="31">
        <v>2.7426410333014646</v>
      </c>
      <c r="G258" s="31">
        <v>1.173797973161415</v>
      </c>
      <c r="H258" s="31">
        <v>0.9898545921063463</v>
      </c>
      <c r="I258" s="31">
        <v>1.1890981074422526</v>
      </c>
      <c r="J258" s="31">
        <v>1.5540817651705552</v>
      </c>
      <c r="K258" s="31">
        <v>0.96776776570124268</v>
      </c>
      <c r="L258" s="31">
        <v>0.68549551163832978</v>
      </c>
      <c r="M258" s="31">
        <v>0.63255875394747596</v>
      </c>
      <c r="N258" s="31">
        <v>0.28288882073090671</v>
      </c>
      <c r="O258" s="31">
        <v>0.6319907127976826</v>
      </c>
      <c r="P258" s="31">
        <v>2.2089824568877665</v>
      </c>
      <c r="Q258" s="31">
        <v>1.3870829667470799</v>
      </c>
      <c r="R258" s="31">
        <v>1.6288655462767447</v>
      </c>
      <c r="S258" s="31">
        <v>1.3348412516126673</v>
      </c>
      <c r="T258" s="31">
        <v>1.5672484979585084</v>
      </c>
    </row>
    <row r="259" spans="1:20" ht="17.25" customHeight="1" x14ac:dyDescent="0.3">
      <c r="A259" s="62" t="s">
        <v>193</v>
      </c>
      <c r="B259" s="31">
        <v>4.1178950069497976E-2</v>
      </c>
      <c r="C259" s="31">
        <v>2.1027377996344961E-2</v>
      </c>
      <c r="D259" s="31">
        <v>0.95084276230540976</v>
      </c>
      <c r="E259" s="31">
        <v>0.79966598090105989</v>
      </c>
      <c r="F259" s="31">
        <v>1.6107587009049682</v>
      </c>
      <c r="G259" s="31">
        <v>0.79071148471110775</v>
      </c>
      <c r="H259" s="31">
        <v>1.1130622491360467</v>
      </c>
      <c r="I259" s="31">
        <v>1.4135571889858451</v>
      </c>
      <c r="J259" s="31">
        <v>1.2632986500554393</v>
      </c>
      <c r="K259" s="31">
        <v>1.8193896217615595</v>
      </c>
      <c r="L259" s="31">
        <v>0.94553315767986912</v>
      </c>
      <c r="M259" s="31">
        <v>1.6527096855824703</v>
      </c>
      <c r="N259" s="31">
        <v>1.9227997588551495</v>
      </c>
      <c r="O259" s="31">
        <v>1.8709393808292762</v>
      </c>
      <c r="P259" s="31">
        <v>0.72751606314765571</v>
      </c>
      <c r="Q259" s="31">
        <v>1.3693567081097295</v>
      </c>
      <c r="R259" s="31">
        <v>1.5523063720357297</v>
      </c>
      <c r="S259" s="31">
        <v>2.1235507534765659</v>
      </c>
      <c r="T259" s="31">
        <v>1.5929347488712662</v>
      </c>
    </row>
    <row r="260" spans="1:20" ht="17.25" customHeight="1" x14ac:dyDescent="0.3">
      <c r="A260" s="62" t="s">
        <v>194</v>
      </c>
      <c r="B260" s="31">
        <v>2.2817271253031488</v>
      </c>
      <c r="C260" s="31">
        <v>0.47021552712462228</v>
      </c>
      <c r="D260" s="31">
        <v>0.84088955297192702</v>
      </c>
      <c r="E260" s="31">
        <v>0.9708660339659998</v>
      </c>
      <c r="F260" s="31">
        <v>1.3640848460444408</v>
      </c>
      <c r="G260" s="31">
        <v>1.1816756089211871</v>
      </c>
      <c r="H260" s="31">
        <v>0.97924912091424199</v>
      </c>
      <c r="I260" s="31">
        <v>1.4076604343374111</v>
      </c>
      <c r="J260" s="31">
        <v>2.1181306152375181</v>
      </c>
      <c r="K260" s="31">
        <v>0.75613536567406392</v>
      </c>
      <c r="L260" s="31">
        <v>0.43462222975084819</v>
      </c>
      <c r="M260" s="31">
        <v>0.99922671231334226</v>
      </c>
      <c r="N260" s="31">
        <v>0.6255721510099197</v>
      </c>
      <c r="O260" s="31">
        <v>0.90460291340761412</v>
      </c>
      <c r="P260" s="31">
        <v>1.1960467240422152</v>
      </c>
      <c r="Q260" s="31">
        <v>1.1313943945649787</v>
      </c>
      <c r="R260" s="31">
        <v>1.2947959957457673</v>
      </c>
      <c r="S260" s="31">
        <v>1.2728313335577337</v>
      </c>
      <c r="T260" s="31">
        <v>1.3545033868480991</v>
      </c>
    </row>
    <row r="261" spans="1:20" ht="17.25" customHeight="1" x14ac:dyDescent="0.3">
      <c r="A261" s="62" t="s">
        <v>195</v>
      </c>
      <c r="B261" s="31">
        <v>3.1664622710489012</v>
      </c>
      <c r="C261" s="31">
        <v>0.11008622583180219</v>
      </c>
      <c r="D261" s="31">
        <v>0.92873667192896492</v>
      </c>
      <c r="E261" s="31">
        <v>0.49520539837139038</v>
      </c>
      <c r="F261" s="31">
        <v>1.1818229106702736</v>
      </c>
      <c r="G261" s="31">
        <v>1.2133815182271124</v>
      </c>
      <c r="H261" s="31">
        <v>0.87066344415613861</v>
      </c>
      <c r="I261" s="31">
        <v>0.64466018098566147</v>
      </c>
      <c r="J261" s="31">
        <v>1.7072349096954023</v>
      </c>
      <c r="K261" s="31">
        <v>0.76093408435954302</v>
      </c>
      <c r="L261" s="31">
        <v>0.12937884199037109</v>
      </c>
      <c r="M261" s="31">
        <v>1.4256942076987558</v>
      </c>
      <c r="N261" s="31">
        <v>0.70475159004442678</v>
      </c>
      <c r="O261" s="31">
        <v>1.1418523515896972</v>
      </c>
      <c r="P261" s="31">
        <v>1.8899779491497164</v>
      </c>
      <c r="Q261" s="31">
        <v>1.7812969272400574</v>
      </c>
      <c r="R261" s="31">
        <v>1.6307740162048785</v>
      </c>
      <c r="S261" s="31">
        <v>1.0900453017424161</v>
      </c>
      <c r="T261" s="31">
        <v>0.67850567402816964</v>
      </c>
    </row>
    <row r="262" spans="1:20" ht="17.25" customHeight="1" x14ac:dyDescent="0.3">
      <c r="A262" s="62" t="s">
        <v>196</v>
      </c>
      <c r="B262" s="31">
        <v>5.998997515704608</v>
      </c>
      <c r="C262" s="31">
        <v>8.5200916314611574E-2</v>
      </c>
      <c r="D262" s="31">
        <v>4.197417948504481E-2</v>
      </c>
      <c r="E262" s="31">
        <v>0.35578173082293257</v>
      </c>
      <c r="F262" s="31">
        <v>0.52709331299016782</v>
      </c>
      <c r="G262" s="31">
        <v>1.0867006212920467</v>
      </c>
      <c r="H262" s="31">
        <v>0.36657938208772323</v>
      </c>
      <c r="I262" s="31">
        <v>3.5571325424271079</v>
      </c>
      <c r="J262" s="31">
        <v>0.25051031094091492</v>
      </c>
      <c r="K262" s="31">
        <v>0.75880894782529273</v>
      </c>
      <c r="L262" s="31">
        <v>0.2520419277966584</v>
      </c>
      <c r="M262" s="31">
        <v>0.6015988735300799</v>
      </c>
      <c r="N262" s="31">
        <v>0.25613980229136196</v>
      </c>
      <c r="O262" s="31">
        <v>0.52024168329988318</v>
      </c>
      <c r="P262" s="31">
        <v>2.3142791926802264</v>
      </c>
      <c r="Q262" s="31">
        <v>1.9174695274658207</v>
      </c>
      <c r="R262" s="31">
        <v>1.4858583482497472</v>
      </c>
      <c r="S262" s="31">
        <v>0.87153927740956594</v>
      </c>
      <c r="T262" s="31">
        <v>0.21428351184774647</v>
      </c>
    </row>
    <row r="263" spans="1:20" ht="17.25" customHeight="1" x14ac:dyDescent="0.3">
      <c r="A263" s="62" t="s">
        <v>197</v>
      </c>
      <c r="B263" s="31">
        <v>1.5473671242134461</v>
      </c>
      <c r="C263" s="31">
        <v>0.1860183838054642</v>
      </c>
      <c r="D263" s="31">
        <v>0.50783671405567865</v>
      </c>
      <c r="E263" s="31">
        <v>1.4437714166249092</v>
      </c>
      <c r="F263" s="31">
        <v>1.848612044093469</v>
      </c>
      <c r="G263" s="31">
        <v>1.9955999523533212</v>
      </c>
      <c r="H263" s="31">
        <v>1.0769944669646008</v>
      </c>
      <c r="I263" s="31">
        <v>0.7646563697882548</v>
      </c>
      <c r="J263" s="31">
        <v>2.4121523451301567</v>
      </c>
      <c r="K263" s="31">
        <v>0.7396852141780812</v>
      </c>
      <c r="L263" s="31">
        <v>0.34958427485018639</v>
      </c>
      <c r="M263" s="31">
        <v>1.2712293493801992</v>
      </c>
      <c r="N263" s="31">
        <v>0.63058668901122406</v>
      </c>
      <c r="O263" s="31">
        <v>0.87918690733052263</v>
      </c>
      <c r="P263" s="31">
        <v>2.1686758116610254</v>
      </c>
      <c r="Q263" s="31">
        <v>1.346659291880848</v>
      </c>
      <c r="R263" s="31">
        <v>1.9928017827481588</v>
      </c>
      <c r="S263" s="31">
        <v>1.5405174262250001</v>
      </c>
      <c r="T263" s="31">
        <v>2.4942453093739609</v>
      </c>
    </row>
    <row r="264" spans="1:20" ht="17.25" customHeight="1" x14ac:dyDescent="0.3">
      <c r="A264" s="62" t="s">
        <v>122</v>
      </c>
      <c r="B264" s="31">
        <v>2.4504418936279038</v>
      </c>
      <c r="C264" s="31">
        <v>8.0042595240011671E-2</v>
      </c>
      <c r="D264" s="31">
        <v>0.64753868154727445</v>
      </c>
      <c r="E264" s="31">
        <v>0.7592368735569982</v>
      </c>
      <c r="F264" s="31">
        <v>1.3946884105659065</v>
      </c>
      <c r="G264" s="31">
        <v>1.2499085053794736</v>
      </c>
      <c r="H264" s="31">
        <v>1.0883674789221616</v>
      </c>
      <c r="I264" s="31">
        <v>2.1362773876072918</v>
      </c>
      <c r="J264" s="31">
        <v>3.3859075440248771</v>
      </c>
      <c r="K264" s="31">
        <v>0.83119063661562631</v>
      </c>
      <c r="L264" s="31">
        <v>0.48683805948882958</v>
      </c>
      <c r="M264" s="31">
        <v>0.98744026945814756</v>
      </c>
      <c r="N264" s="31">
        <v>0.60759753255497384</v>
      </c>
      <c r="O264" s="31">
        <v>1.0954316410095737</v>
      </c>
      <c r="P264" s="31">
        <v>0.95694970016940839</v>
      </c>
      <c r="Q264" s="31">
        <v>1.0875535820799098</v>
      </c>
      <c r="R264" s="31">
        <v>1.3267866938028918</v>
      </c>
      <c r="S264" s="31">
        <v>1.9006201912518432</v>
      </c>
      <c r="T264" s="31">
        <v>1.6295250345223971</v>
      </c>
    </row>
    <row r="265" spans="1:20" ht="17.25" customHeight="1" x14ac:dyDescent="0.3">
      <c r="A265" s="62" t="s">
        <v>198</v>
      </c>
      <c r="B265" s="31">
        <v>1.178766180252564</v>
      </c>
      <c r="C265" s="31">
        <v>3.5733900514110606</v>
      </c>
      <c r="D265" s="31">
        <v>0.15882042156098888</v>
      </c>
      <c r="E265" s="31">
        <v>0.62537981527820241</v>
      </c>
      <c r="F265" s="31">
        <v>0.62728423391117472</v>
      </c>
      <c r="G265" s="31">
        <v>0.88107863961329025</v>
      </c>
      <c r="H265" s="31">
        <v>0.42514383608137662</v>
      </c>
      <c r="I265" s="31">
        <v>0.82259855552337091</v>
      </c>
      <c r="J265" s="31">
        <v>0.88533188553580044</v>
      </c>
      <c r="K265" s="31">
        <v>0.31689045312801351</v>
      </c>
      <c r="L265" s="31">
        <v>0.29976920962034254</v>
      </c>
      <c r="M265" s="31">
        <v>0.54498265486101793</v>
      </c>
      <c r="N265" s="31">
        <v>0.22851802791254325</v>
      </c>
      <c r="O265" s="31">
        <v>0.78868467944788889</v>
      </c>
      <c r="P265" s="31">
        <v>1.0676572613234805</v>
      </c>
      <c r="Q265" s="31">
        <v>0.72280459934183439</v>
      </c>
      <c r="R265" s="31">
        <v>0.83581916326194206</v>
      </c>
      <c r="S265" s="31">
        <v>0.38959944820818676</v>
      </c>
      <c r="T265" s="31">
        <v>0.44416335354239911</v>
      </c>
    </row>
    <row r="266" spans="1:20" ht="17.25" customHeight="1" x14ac:dyDescent="0.3">
      <c r="A266" s="62" t="s">
        <v>199</v>
      </c>
      <c r="B266" s="31">
        <v>2.4304207847405506</v>
      </c>
      <c r="C266" s="31">
        <v>0.43216476085587102</v>
      </c>
      <c r="D266" s="31">
        <v>1.5345260413823265</v>
      </c>
      <c r="E266" s="31">
        <v>0.80548258744735191</v>
      </c>
      <c r="F266" s="31">
        <v>1.1352845965910485</v>
      </c>
      <c r="G266" s="31">
        <v>1.0913994664713365</v>
      </c>
      <c r="H266" s="31">
        <v>0.83528270676730643</v>
      </c>
      <c r="I266" s="31">
        <v>0.71856254095503247</v>
      </c>
      <c r="J266" s="31">
        <v>0.7797360100683296</v>
      </c>
      <c r="K266" s="31">
        <v>0.84282013940368128</v>
      </c>
      <c r="L266" s="31">
        <v>0.45352393725426515</v>
      </c>
      <c r="M266" s="31">
        <v>0.59998836133151878</v>
      </c>
      <c r="N266" s="31">
        <v>0.82828401412833852</v>
      </c>
      <c r="O266" s="31">
        <v>0.72493182565953973</v>
      </c>
      <c r="P266" s="31">
        <v>1.2495382404094588</v>
      </c>
      <c r="Q266" s="31">
        <v>1.1814818100570721</v>
      </c>
      <c r="R266" s="31">
        <v>1.1244560595796649</v>
      </c>
      <c r="S266" s="31">
        <v>0.78854631771802663</v>
      </c>
      <c r="T266" s="31">
        <v>1.2628702520820569</v>
      </c>
    </row>
    <row r="267" spans="1:20" ht="17.25" customHeight="1" x14ac:dyDescent="0.3">
      <c r="A267" s="62" t="s">
        <v>200</v>
      </c>
      <c r="B267" s="31">
        <v>2.3676060579310292</v>
      </c>
      <c r="C267" s="31">
        <v>8.0067325214697532E-2</v>
      </c>
      <c r="D267" s="31">
        <v>1.1506842514954989</v>
      </c>
      <c r="E267" s="31">
        <v>1.4597717206202416</v>
      </c>
      <c r="F267" s="31">
        <v>1.586377593345045</v>
      </c>
      <c r="G267" s="31">
        <v>1.0225214323413829</v>
      </c>
      <c r="H267" s="31">
        <v>1.1135311106535375</v>
      </c>
      <c r="I267" s="31">
        <v>1.019134595704418</v>
      </c>
      <c r="J267" s="31">
        <v>1.2596122024605023</v>
      </c>
      <c r="K267" s="31">
        <v>0.75564885014345617</v>
      </c>
      <c r="L267" s="31">
        <v>0.46196025333040208</v>
      </c>
      <c r="M267" s="31">
        <v>1.3299873375377713</v>
      </c>
      <c r="N267" s="31">
        <v>0.68969467646173033</v>
      </c>
      <c r="O267" s="31">
        <v>0.7216599432171642</v>
      </c>
      <c r="P267" s="31">
        <v>1.0742773109645494</v>
      </c>
      <c r="Q267" s="31">
        <v>1.1719650966460577</v>
      </c>
      <c r="R267" s="31">
        <v>1.2655336740560423</v>
      </c>
      <c r="S267" s="31">
        <v>0.75171919417566746</v>
      </c>
      <c r="T267" s="31">
        <v>1.1013148344551851</v>
      </c>
    </row>
    <row r="268" spans="1:20" ht="17.25" customHeight="1" x14ac:dyDescent="0.3">
      <c r="A268" s="62" t="s">
        <v>201</v>
      </c>
      <c r="B268" s="31">
        <v>0.78540816832439064</v>
      </c>
      <c r="C268" s="31">
        <v>0.12714578413090466</v>
      </c>
      <c r="D268" s="31">
        <v>0.48040619755886099</v>
      </c>
      <c r="E268" s="31">
        <v>1.3881690187973683</v>
      </c>
      <c r="F268" s="31">
        <v>2.6421466698427811</v>
      </c>
      <c r="G268" s="31">
        <v>1.1631694044091376</v>
      </c>
      <c r="H268" s="31">
        <v>0.95317544208282956</v>
      </c>
      <c r="I268" s="31">
        <v>0.65563029355514135</v>
      </c>
      <c r="J268" s="31">
        <v>4.1225436965249971</v>
      </c>
      <c r="K268" s="31">
        <v>0.7519142217757897</v>
      </c>
      <c r="L268" s="31">
        <v>0.1366304652334509</v>
      </c>
      <c r="M268" s="31">
        <v>1.2194055899485472</v>
      </c>
      <c r="N268" s="31">
        <v>0.79082873890164562</v>
      </c>
      <c r="O268" s="31">
        <v>1.4968358256040191</v>
      </c>
      <c r="P268" s="31">
        <v>4.0216695866674179</v>
      </c>
      <c r="Q268" s="31">
        <v>1.3197763274794638</v>
      </c>
      <c r="R268" s="31">
        <v>1.834946935681447</v>
      </c>
      <c r="S268" s="31">
        <v>2.8849125629509658</v>
      </c>
      <c r="T268" s="31">
        <v>1.5378915825961252</v>
      </c>
    </row>
    <row r="269" spans="1:20" ht="17.25" customHeight="1" x14ac:dyDescent="0.3">
      <c r="A269" s="62" t="s">
        <v>202</v>
      </c>
      <c r="B269" s="31">
        <v>3.6048588489006921</v>
      </c>
      <c r="C269" s="31">
        <v>4.6233191544387382E-2</v>
      </c>
      <c r="D269" s="31">
        <v>0.49951021869040951</v>
      </c>
      <c r="E269" s="31">
        <v>1.054749018007489</v>
      </c>
      <c r="F269" s="31">
        <v>0.93883408303208216</v>
      </c>
      <c r="G269" s="31">
        <v>2.0387537684329118</v>
      </c>
      <c r="H269" s="31">
        <v>1.1286520382536251</v>
      </c>
      <c r="I269" s="31">
        <v>0.78586864459529659</v>
      </c>
      <c r="J269" s="31">
        <v>3.0055956195794788</v>
      </c>
      <c r="K269" s="31">
        <v>0.80795184091194705</v>
      </c>
      <c r="L269" s="31">
        <v>6.1263335094819613E-2</v>
      </c>
      <c r="M269" s="31">
        <v>0.39431080164428073</v>
      </c>
      <c r="N269" s="31">
        <v>0.28718220823662183</v>
      </c>
      <c r="O269" s="31">
        <v>0.44729585328292837</v>
      </c>
      <c r="P269" s="31">
        <v>2.1521676223297854</v>
      </c>
      <c r="Q269" s="31">
        <v>2.1287760354238934</v>
      </c>
      <c r="R269" s="31">
        <v>1.8958165126300888</v>
      </c>
      <c r="S269" s="31">
        <v>1.1807307464248959</v>
      </c>
      <c r="T269" s="31">
        <v>1.3455750034280183</v>
      </c>
    </row>
    <row r="270" spans="1:20" ht="17.25" customHeight="1" x14ac:dyDescent="0.3">
      <c r="A270" s="62" t="s">
        <v>203</v>
      </c>
      <c r="B270" s="31">
        <v>4.0785761908560207</v>
      </c>
      <c r="C270" s="31">
        <v>3.717244086456821E-2</v>
      </c>
      <c r="D270" s="31">
        <v>0.29264967726813435</v>
      </c>
      <c r="E270" s="31">
        <v>0.60050223082743914</v>
      </c>
      <c r="F270" s="31">
        <v>0.17049791831311251</v>
      </c>
      <c r="G270" s="31">
        <v>2.9425031053650383</v>
      </c>
      <c r="H270" s="31">
        <v>1.4585083729543706</v>
      </c>
      <c r="I270" s="31">
        <v>0.77118741806425428</v>
      </c>
      <c r="J270" s="31">
        <v>4.8567822119914101</v>
      </c>
      <c r="K270" s="31">
        <v>0.73653491066940135</v>
      </c>
      <c r="L270" s="31">
        <v>4.3978170630833369E-4</v>
      </c>
      <c r="M270" s="31">
        <v>0.15861840070479763</v>
      </c>
      <c r="N270" s="31">
        <v>0.10583955821908386</v>
      </c>
      <c r="O270" s="31">
        <v>0.39263074087841388</v>
      </c>
      <c r="P270" s="31">
        <v>1.4784398880054692</v>
      </c>
      <c r="Q270" s="31">
        <v>1.9174859439562553</v>
      </c>
      <c r="R270" s="31">
        <v>1.3690070004683068</v>
      </c>
      <c r="S270" s="31">
        <v>0.98310976434358832</v>
      </c>
      <c r="T270" s="31">
        <v>1.6585397927911862</v>
      </c>
    </row>
    <row r="271" spans="1:20" ht="17.25" customHeight="1" x14ac:dyDescent="0.3">
      <c r="A271" s="62" t="s">
        <v>204</v>
      </c>
      <c r="B271" s="31">
        <v>2.9426375944570111</v>
      </c>
      <c r="C271" s="31">
        <v>0.11370884228884809</v>
      </c>
      <c r="D271" s="31">
        <v>0.29959681043322534</v>
      </c>
      <c r="E271" s="31">
        <v>0.77003332204420716</v>
      </c>
      <c r="F271" s="31">
        <v>3.1058640262581245</v>
      </c>
      <c r="G271" s="31">
        <v>2.1447267313818963</v>
      </c>
      <c r="H271" s="31">
        <v>0.50467892448771956</v>
      </c>
      <c r="I271" s="31">
        <v>0.26727902953498722</v>
      </c>
      <c r="J271" s="31">
        <v>0.30727155828522579</v>
      </c>
      <c r="K271" s="31">
        <v>1.0386329967640306</v>
      </c>
      <c r="L271" s="31">
        <v>4.352660452443537E-3</v>
      </c>
      <c r="M271" s="31">
        <v>8.8387014365706729E-2</v>
      </c>
      <c r="N271" s="31">
        <v>3.1392183611126417E-2</v>
      </c>
      <c r="O271" s="31">
        <v>0.23649246414798603</v>
      </c>
      <c r="P271" s="31">
        <v>5.3903364142815837</v>
      </c>
      <c r="Q271" s="31">
        <v>3.9159071355981561</v>
      </c>
      <c r="R271" s="31">
        <v>2.5286026583359242</v>
      </c>
      <c r="S271" s="31">
        <v>3.4352789743958798</v>
      </c>
      <c r="T271" s="31">
        <v>0.25410359490713152</v>
      </c>
    </row>
    <row r="272" spans="1:20" ht="17.25" customHeight="1" x14ac:dyDescent="0.3">
      <c r="A272" s="62" t="s">
        <v>205</v>
      </c>
      <c r="B272" s="31">
        <v>4.4491533527286133</v>
      </c>
      <c r="C272" s="31">
        <v>1.9598079682217079E-2</v>
      </c>
      <c r="D272" s="31">
        <v>0.59856294008419186</v>
      </c>
      <c r="E272" s="31">
        <v>1.1851100004722233</v>
      </c>
      <c r="F272" s="31">
        <v>0.7187569052686652</v>
      </c>
      <c r="G272" s="31">
        <v>2.0006605602540062</v>
      </c>
      <c r="H272" s="31">
        <v>1.022764943378883</v>
      </c>
      <c r="I272" s="31">
        <v>0.3841814122551182</v>
      </c>
      <c r="J272" s="31">
        <v>1.6881094804895576</v>
      </c>
      <c r="K272" s="31">
        <v>0.73725849231803975</v>
      </c>
      <c r="L272" s="31">
        <v>0.13610296375422193</v>
      </c>
      <c r="M272" s="31">
        <v>0.29837637867038813</v>
      </c>
      <c r="N272" s="31">
        <v>0.37023012896399815</v>
      </c>
      <c r="O272" s="31">
        <v>0.42510363174250559</v>
      </c>
      <c r="P272" s="31">
        <v>2.3626977427415596</v>
      </c>
      <c r="Q272" s="31">
        <v>2.479162497602601</v>
      </c>
      <c r="R272" s="31">
        <v>1.8310783691182067</v>
      </c>
      <c r="S272" s="31">
        <v>1.203075105128943</v>
      </c>
      <c r="T272" s="31">
        <v>0.80635068171611135</v>
      </c>
    </row>
    <row r="273" spans="1:20" ht="17.25" customHeight="1" x14ac:dyDescent="0.3">
      <c r="A273" s="62" t="s">
        <v>206</v>
      </c>
      <c r="B273" s="31">
        <v>4.483074543492922</v>
      </c>
      <c r="C273" s="31">
        <v>0.14752762359271143</v>
      </c>
      <c r="D273" s="31">
        <v>0.6446026516172858</v>
      </c>
      <c r="E273" s="31">
        <v>2.4644636724542406</v>
      </c>
      <c r="F273" s="31">
        <v>1.0411158609375031</v>
      </c>
      <c r="G273" s="31">
        <v>1.2977364218313923</v>
      </c>
      <c r="H273" s="31">
        <v>0.55207119573650054</v>
      </c>
      <c r="I273" s="31">
        <v>0.36347588583627499</v>
      </c>
      <c r="J273" s="31">
        <v>0.83451236391268535</v>
      </c>
      <c r="K273" s="31">
        <v>0.63412724860938374</v>
      </c>
      <c r="L273" s="31">
        <v>3.977615836059515E-2</v>
      </c>
      <c r="M273" s="31">
        <v>0.51991822947554844</v>
      </c>
      <c r="N273" s="31">
        <v>0.34132524822086591</v>
      </c>
      <c r="O273" s="31">
        <v>0.88926455966363405</v>
      </c>
      <c r="P273" s="31">
        <v>3.2363670473700688</v>
      </c>
      <c r="Q273" s="31">
        <v>2.4191694935966073</v>
      </c>
      <c r="R273" s="31">
        <v>1.7810463217225121</v>
      </c>
      <c r="S273" s="31">
        <v>0.7766552812263986</v>
      </c>
      <c r="T273" s="31">
        <v>1.3842482372914102</v>
      </c>
    </row>
    <row r="274" spans="1:20" ht="17.25" customHeight="1" x14ac:dyDescent="0.3">
      <c r="A274" s="62" t="s">
        <v>207</v>
      </c>
      <c r="B274" s="31">
        <v>2.7736599981382208</v>
      </c>
      <c r="C274" s="31">
        <v>2.2721104922411712E-2</v>
      </c>
      <c r="D274" s="31">
        <v>0.39855962505699766</v>
      </c>
      <c r="E274" s="31">
        <v>0.32187934417497682</v>
      </c>
      <c r="F274" s="31">
        <v>1.5314069427818862</v>
      </c>
      <c r="G274" s="31">
        <v>1.5537136117828474</v>
      </c>
      <c r="H274" s="31">
        <v>1.1957369325260281</v>
      </c>
      <c r="I274" s="31">
        <v>0.62269675232234356</v>
      </c>
      <c r="J274" s="31">
        <v>1.7158255841639425</v>
      </c>
      <c r="K274" s="31">
        <v>1.0893487516718108</v>
      </c>
      <c r="L274" s="31">
        <v>3.2764573123482882E-2</v>
      </c>
      <c r="M274" s="31">
        <v>0.40372520837046272</v>
      </c>
      <c r="N274" s="31">
        <v>0.18013733502267285</v>
      </c>
      <c r="O274" s="31">
        <v>0.34364184508057954</v>
      </c>
      <c r="P274" s="31">
        <v>3.9268337029339095</v>
      </c>
      <c r="Q274" s="31">
        <v>2.7324924034539824</v>
      </c>
      <c r="R274" s="31">
        <v>2.2374170408431877</v>
      </c>
      <c r="S274" s="31">
        <v>1.5813014386363236</v>
      </c>
      <c r="T274" s="31">
        <v>1.7107575974363631</v>
      </c>
    </row>
    <row r="275" spans="1:20" ht="17.25" customHeight="1" x14ac:dyDescent="0.3">
      <c r="A275" s="62" t="s">
        <v>208</v>
      </c>
      <c r="B275" s="31">
        <v>2.5824053972590231</v>
      </c>
      <c r="C275" s="31">
        <v>8.2809774211389714E-2</v>
      </c>
      <c r="D275" s="31">
        <v>0.15892868122713597</v>
      </c>
      <c r="E275" s="31">
        <v>0.52118903821458473</v>
      </c>
      <c r="F275" s="31">
        <v>0.62507527223555692</v>
      </c>
      <c r="G275" s="31">
        <v>2.6594215289283984</v>
      </c>
      <c r="H275" s="31">
        <v>0.99171153756037467</v>
      </c>
      <c r="I275" s="31">
        <v>0.5131416498364415</v>
      </c>
      <c r="J275" s="31">
        <v>3.4159447360573627</v>
      </c>
      <c r="K275" s="31">
        <v>0.72536438765334665</v>
      </c>
      <c r="L275" s="31">
        <v>6.2253213444273633E-2</v>
      </c>
      <c r="M275" s="31">
        <v>0.2641170009593134</v>
      </c>
      <c r="N275" s="31">
        <v>0.25199581085586792</v>
      </c>
      <c r="O275" s="31">
        <v>0.23997771212723606</v>
      </c>
      <c r="P275" s="31">
        <v>3.5175689523589271</v>
      </c>
      <c r="Q275" s="31">
        <v>4.126967663613331</v>
      </c>
      <c r="R275" s="31">
        <v>2.2775298144416056</v>
      </c>
      <c r="S275" s="31">
        <v>1.8498012091431724</v>
      </c>
      <c r="T275" s="31">
        <v>0.63039448655242947</v>
      </c>
    </row>
    <row r="276" spans="1:20" ht="17.25" customHeight="1" x14ac:dyDescent="0.3">
      <c r="A276" s="62" t="s">
        <v>123</v>
      </c>
      <c r="B276" s="31">
        <v>3.4028831300490574</v>
      </c>
      <c r="C276" s="31">
        <v>3.7836803815369857E-2</v>
      </c>
      <c r="D276" s="31">
        <v>0.77018005741700302</v>
      </c>
      <c r="E276" s="31">
        <v>1.5724824384311376</v>
      </c>
      <c r="F276" s="31">
        <v>1.4528395096278997</v>
      </c>
      <c r="G276" s="31">
        <v>1.2492529970196893</v>
      </c>
      <c r="H276" s="31">
        <v>0.99725720074804969</v>
      </c>
      <c r="I276" s="31">
        <v>1.0693942515727863</v>
      </c>
      <c r="J276" s="31">
        <v>2.2232264320741493</v>
      </c>
      <c r="K276" s="31">
        <v>0.85671242378770607</v>
      </c>
      <c r="L276" s="31">
        <v>0.11080014279500337</v>
      </c>
      <c r="M276" s="31">
        <v>0.66334571116535546</v>
      </c>
      <c r="N276" s="31">
        <v>0.47164057233088058</v>
      </c>
      <c r="O276" s="31">
        <v>0.54309869380456477</v>
      </c>
      <c r="P276" s="31">
        <v>1.6391537154923888</v>
      </c>
      <c r="Q276" s="31">
        <v>1.4233166329933629</v>
      </c>
      <c r="R276" s="31">
        <v>2.1674350113060865</v>
      </c>
      <c r="S276" s="31">
        <v>0.96424096839946472</v>
      </c>
      <c r="T276" s="31">
        <v>1.3889917539051257</v>
      </c>
    </row>
    <row r="277" spans="1:20" ht="17.25" customHeight="1" x14ac:dyDescent="0.3">
      <c r="A277" s="62" t="s">
        <v>209</v>
      </c>
      <c r="B277" s="31">
        <v>1.3632903980233211</v>
      </c>
      <c r="C277" s="31">
        <v>1.1072126374288727</v>
      </c>
      <c r="D277" s="31">
        <v>1.3477290786069653</v>
      </c>
      <c r="E277" s="31">
        <v>1.0268928055774171</v>
      </c>
      <c r="F277" s="31">
        <v>1.1949460225003088</v>
      </c>
      <c r="G277" s="31">
        <v>1.0599645246354674</v>
      </c>
      <c r="H277" s="31">
        <v>0.73601630776694826</v>
      </c>
      <c r="I277" s="31">
        <v>0.80135665190279615</v>
      </c>
      <c r="J277" s="31">
        <v>0.97245895589827747</v>
      </c>
      <c r="K277" s="31">
        <v>0.76574692398516275</v>
      </c>
      <c r="L277" s="31">
        <v>0.57533547193843848</v>
      </c>
      <c r="M277" s="31">
        <v>0.72091129607872262</v>
      </c>
      <c r="N277" s="31">
        <v>0.83227584791327269</v>
      </c>
      <c r="O277" s="31">
        <v>0.75789333598428876</v>
      </c>
      <c r="P277" s="31">
        <v>0.91881687427608494</v>
      </c>
      <c r="Q277" s="31">
        <v>1.0717148540039827</v>
      </c>
      <c r="R277" s="31">
        <v>1.0081927807059468</v>
      </c>
      <c r="S277" s="31">
        <v>0.82604162631984224</v>
      </c>
      <c r="T277" s="31">
        <v>0.85684531207826375</v>
      </c>
    </row>
    <row r="278" spans="1:20" ht="17.25" customHeight="1" x14ac:dyDescent="0.3">
      <c r="A278" s="62" t="s">
        <v>210</v>
      </c>
      <c r="B278" s="31">
        <v>1.3799138147376981</v>
      </c>
      <c r="C278" s="31">
        <v>0.21477374601088706</v>
      </c>
      <c r="D278" s="31">
        <v>1.9417333524527198</v>
      </c>
      <c r="E278" s="31">
        <v>0.83074534791899712</v>
      </c>
      <c r="F278" s="31">
        <v>1.2700183842239636</v>
      </c>
      <c r="G278" s="31">
        <v>1.1158217010008444</v>
      </c>
      <c r="H278" s="31">
        <v>0.86733236091917998</v>
      </c>
      <c r="I278" s="31">
        <v>0.80482742502412585</v>
      </c>
      <c r="J278" s="31">
        <v>1.055734974664613</v>
      </c>
      <c r="K278" s="31">
        <v>0.73873293322146827</v>
      </c>
      <c r="L278" s="31">
        <v>0.52635265265512665</v>
      </c>
      <c r="M278" s="31">
        <v>0.63971796422035954</v>
      </c>
      <c r="N278" s="31">
        <v>1.0456636607132133</v>
      </c>
      <c r="O278" s="31">
        <v>0.78578703350790169</v>
      </c>
      <c r="P278" s="31">
        <v>0.79807511518262608</v>
      </c>
      <c r="Q278" s="31">
        <v>1.2405344670544056</v>
      </c>
      <c r="R278" s="31">
        <v>1.0407839553856919</v>
      </c>
      <c r="S278" s="31">
        <v>0.64109341621963556</v>
      </c>
      <c r="T278" s="31">
        <v>1.096286290004046</v>
      </c>
    </row>
    <row r="279" spans="1:20" ht="17.25" customHeight="1" x14ac:dyDescent="0.3">
      <c r="A279" s="62" t="s">
        <v>211</v>
      </c>
      <c r="B279" s="31">
        <v>3.6746519599228202</v>
      </c>
      <c r="C279" s="31">
        <v>8.2623383556858672E-3</v>
      </c>
      <c r="D279" s="31">
        <v>1.7529423212299247</v>
      </c>
      <c r="E279" s="31">
        <v>0.95037784998780284</v>
      </c>
      <c r="F279" s="31">
        <v>1.995974213967677</v>
      </c>
      <c r="G279" s="31">
        <v>0.661683526285616</v>
      </c>
      <c r="H279" s="31">
        <v>0.61324761185425081</v>
      </c>
      <c r="I279" s="31">
        <v>0.58520534852354933</v>
      </c>
      <c r="J279" s="31">
        <v>1.233175133246146</v>
      </c>
      <c r="K279" s="31">
        <v>1.0729158096412081</v>
      </c>
      <c r="L279" s="31">
        <v>0.56249721136946074</v>
      </c>
      <c r="M279" s="31">
        <v>0.78204433189813938</v>
      </c>
      <c r="N279" s="31">
        <v>0.36511280949222324</v>
      </c>
      <c r="O279" s="31">
        <v>0.57025281175713882</v>
      </c>
      <c r="P279" s="31">
        <v>1.6396460661284424</v>
      </c>
      <c r="Q279" s="31">
        <v>1.3479794222921928</v>
      </c>
      <c r="R279" s="31">
        <v>1.2425480658163803</v>
      </c>
      <c r="S279" s="31">
        <v>1.0943882689359623</v>
      </c>
      <c r="T279" s="31">
        <v>0.90250325151902944</v>
      </c>
    </row>
    <row r="280" spans="1:20" ht="17.25" customHeight="1" x14ac:dyDescent="0.3">
      <c r="A280" s="62" t="s">
        <v>212</v>
      </c>
      <c r="B280" s="31">
        <v>3.2483270589557671</v>
      </c>
      <c r="C280" s="31">
        <v>1.4230784592563488E-3</v>
      </c>
      <c r="D280" s="31">
        <v>1.4443372712944764</v>
      </c>
      <c r="E280" s="31">
        <v>1.4209363483742485</v>
      </c>
      <c r="F280" s="31">
        <v>1.0418400161013655</v>
      </c>
      <c r="G280" s="31">
        <v>1.3055944813478428</v>
      </c>
      <c r="H280" s="31">
        <v>0.68297658623930513</v>
      </c>
      <c r="I280" s="31">
        <v>0.82075711988230504</v>
      </c>
      <c r="J280" s="31">
        <v>1.2209917897995213</v>
      </c>
      <c r="K280" s="31">
        <v>0.80358992058911671</v>
      </c>
      <c r="L280" s="31">
        <v>0.57666955165092704</v>
      </c>
      <c r="M280" s="31">
        <v>0.73564350014008295</v>
      </c>
      <c r="N280" s="31">
        <v>0.37141048569755925</v>
      </c>
      <c r="O280" s="31">
        <v>0.86915785064373652</v>
      </c>
      <c r="P280" s="31">
        <v>1.7123346371952826</v>
      </c>
      <c r="Q280" s="31">
        <v>1.3748447241855815</v>
      </c>
      <c r="R280" s="31">
        <v>1.298036576538562</v>
      </c>
      <c r="S280" s="31">
        <v>1.1128455944246785</v>
      </c>
      <c r="T280" s="31">
        <v>0.68846063667053881</v>
      </c>
    </row>
    <row r="281" spans="1:20" ht="17.25" customHeight="1" x14ac:dyDescent="0.3">
      <c r="A281" s="62" t="s">
        <v>213</v>
      </c>
      <c r="B281" s="31">
        <v>1.3177638771943498</v>
      </c>
      <c r="C281" s="31">
        <v>2.0689279133248535</v>
      </c>
      <c r="D281" s="31">
        <v>0.88051034396618355</v>
      </c>
      <c r="E281" s="31">
        <v>0.67043449730730342</v>
      </c>
      <c r="F281" s="31">
        <v>0.67086810907944894</v>
      </c>
      <c r="G281" s="31">
        <v>1.4591994529115848</v>
      </c>
      <c r="H281" s="31">
        <v>0.70889776126046866</v>
      </c>
      <c r="I281" s="31">
        <v>0.76486723649776855</v>
      </c>
      <c r="J281" s="31">
        <v>0.9261565452565137</v>
      </c>
      <c r="K281" s="31">
        <v>0.68342024671022394</v>
      </c>
      <c r="L281" s="31">
        <v>0.63886336731406623</v>
      </c>
      <c r="M281" s="31">
        <v>0.589046009698731</v>
      </c>
      <c r="N281" s="31">
        <v>0.79474547591588462</v>
      </c>
      <c r="O281" s="31">
        <v>0.59464303075229297</v>
      </c>
      <c r="P281" s="31">
        <v>0.54215282295556722</v>
      </c>
      <c r="Q281" s="31">
        <v>0.81463978794649938</v>
      </c>
      <c r="R281" s="31">
        <v>0.58485694202699601</v>
      </c>
      <c r="S281" s="31">
        <v>1.1027811793778954</v>
      </c>
      <c r="T281" s="31">
        <v>0.69643760280038358</v>
      </c>
    </row>
    <row r="282" spans="1:20" ht="17.25" customHeight="1" x14ac:dyDescent="0.3">
      <c r="A282" s="62" t="s">
        <v>214</v>
      </c>
      <c r="B282" s="31">
        <v>1.4709298458259339</v>
      </c>
      <c r="C282" s="31">
        <v>1.8721972169214758</v>
      </c>
      <c r="D282" s="31">
        <v>1.0799753179541645</v>
      </c>
      <c r="E282" s="31">
        <v>0.82181729092647204</v>
      </c>
      <c r="F282" s="31">
        <v>0.7790726315235913</v>
      </c>
      <c r="G282" s="31">
        <v>0.83088948423562325</v>
      </c>
      <c r="H282" s="31">
        <v>0.55310503383893228</v>
      </c>
      <c r="I282" s="31">
        <v>0.7120140617540569</v>
      </c>
      <c r="J282" s="31">
        <v>0.79723492934704832</v>
      </c>
      <c r="K282" s="31">
        <v>0.53131877965279861</v>
      </c>
      <c r="L282" s="31">
        <v>0.47529736039405029</v>
      </c>
      <c r="M282" s="31">
        <v>0.65885014636302619</v>
      </c>
      <c r="N282" s="31">
        <v>0.66847258012812405</v>
      </c>
      <c r="O282" s="31">
        <v>0.64703740913776064</v>
      </c>
      <c r="P282" s="31">
        <v>0.89172429454085245</v>
      </c>
      <c r="Q282" s="31">
        <v>1.1246183682711082</v>
      </c>
      <c r="R282" s="31">
        <v>1.2365528146418834</v>
      </c>
      <c r="S282" s="31">
        <v>0.90415787316679441</v>
      </c>
      <c r="T282" s="31">
        <v>0.97515421033606742</v>
      </c>
    </row>
    <row r="283" spans="1:20" ht="17.25" customHeight="1" x14ac:dyDescent="0.3">
      <c r="A283" s="62" t="s">
        <v>215</v>
      </c>
      <c r="B283" s="31">
        <v>1.9259304924426293</v>
      </c>
      <c r="C283" s="31">
        <v>7.4039044994115583E-3</v>
      </c>
      <c r="D283" s="31">
        <v>1.5447986823129456</v>
      </c>
      <c r="E283" s="31">
        <v>1.2951997831328521</v>
      </c>
      <c r="F283" s="31">
        <v>1.140701072178719</v>
      </c>
      <c r="G283" s="31">
        <v>1.0914094717316429</v>
      </c>
      <c r="H283" s="31">
        <v>0.86671402113857987</v>
      </c>
      <c r="I283" s="31">
        <v>0.73456397663771222</v>
      </c>
      <c r="J283" s="31">
        <v>1.5065735705801819</v>
      </c>
      <c r="K283" s="31">
        <v>0.92705667186060636</v>
      </c>
      <c r="L283" s="31">
        <v>0.7651353119803519</v>
      </c>
      <c r="M283" s="31">
        <v>1.1704431371905009</v>
      </c>
      <c r="N283" s="31">
        <v>0.69594060246537104</v>
      </c>
      <c r="O283" s="31">
        <v>0.40993777290068895</v>
      </c>
      <c r="P283" s="31">
        <v>1.435311676392355</v>
      </c>
      <c r="Q283" s="31">
        <v>1.4702326831284647</v>
      </c>
      <c r="R283" s="31">
        <v>1.395937618356794</v>
      </c>
      <c r="S283" s="31">
        <v>0.94409866928939967</v>
      </c>
      <c r="T283" s="31">
        <v>0.85628917112030478</v>
      </c>
    </row>
    <row r="284" spans="1:20" ht="17.25" customHeight="1" x14ac:dyDescent="0.3">
      <c r="A284" s="62" t="s">
        <v>124</v>
      </c>
      <c r="B284" s="31">
        <v>0.50031863104032848</v>
      </c>
      <c r="C284" s="31">
        <v>1.5158568134596304</v>
      </c>
      <c r="D284" s="31">
        <v>1.6886508982684922</v>
      </c>
      <c r="E284" s="31">
        <v>0.8676852255318247</v>
      </c>
      <c r="F284" s="31">
        <v>1.4659377933045883</v>
      </c>
      <c r="G284" s="31">
        <v>0.7625565300698921</v>
      </c>
      <c r="H284" s="31">
        <v>0.6176523606716382</v>
      </c>
      <c r="I284" s="31">
        <v>0.60266299659023481</v>
      </c>
      <c r="J284" s="31">
        <v>0.77207754040946652</v>
      </c>
      <c r="K284" s="31">
        <v>0.7428305088090732</v>
      </c>
      <c r="L284" s="31">
        <v>0.47926806064231908</v>
      </c>
      <c r="M284" s="31">
        <v>0.66426332636371954</v>
      </c>
      <c r="N284" s="31">
        <v>0.62810071233799236</v>
      </c>
      <c r="O284" s="31">
        <v>0.63309719042158241</v>
      </c>
      <c r="P284" s="31">
        <v>0.90976596712867541</v>
      </c>
      <c r="Q284" s="31">
        <v>0.9039860840044146</v>
      </c>
      <c r="R284" s="31">
        <v>0.88352160186334361</v>
      </c>
      <c r="S284" s="31">
        <v>0.61949979630107166</v>
      </c>
      <c r="T284" s="31">
        <v>0.74018648831055056</v>
      </c>
    </row>
    <row r="285" spans="1:20" ht="17.25" customHeight="1" x14ac:dyDescent="0.3">
      <c r="A285" s="62" t="s">
        <v>216</v>
      </c>
      <c r="B285" s="31">
        <v>1.8625988343263857</v>
      </c>
      <c r="C285" s="31">
        <v>1.9824029689531918E-2</v>
      </c>
      <c r="D285" s="31">
        <v>1.6237554996828538</v>
      </c>
      <c r="E285" s="31">
        <v>1.1174955990740183</v>
      </c>
      <c r="F285" s="31">
        <v>1.4371725454443693</v>
      </c>
      <c r="G285" s="31">
        <v>0.72995175080877839</v>
      </c>
      <c r="H285" s="31">
        <v>0.83192822501693642</v>
      </c>
      <c r="I285" s="31">
        <v>0.86963106247750988</v>
      </c>
      <c r="J285" s="31">
        <v>1.3036099017687248</v>
      </c>
      <c r="K285" s="31">
        <v>0.68757093907288391</v>
      </c>
      <c r="L285" s="31">
        <v>0.66343512530428816</v>
      </c>
      <c r="M285" s="31">
        <v>0.85429952177882784</v>
      </c>
      <c r="N285" s="31">
        <v>0.46701946907842701</v>
      </c>
      <c r="O285" s="31">
        <v>0.8587031426562578</v>
      </c>
      <c r="P285" s="31">
        <v>1.8605653648022535</v>
      </c>
      <c r="Q285" s="31">
        <v>1.5255969545198473</v>
      </c>
      <c r="R285" s="31">
        <v>1.6136491575535628</v>
      </c>
      <c r="S285" s="31">
        <v>0.99457625216025392</v>
      </c>
      <c r="T285" s="31">
        <v>1.5550769022219748</v>
      </c>
    </row>
    <row r="286" spans="1:20" ht="17.25" customHeight="1" x14ac:dyDescent="0.3">
      <c r="A286" s="62" t="s">
        <v>217</v>
      </c>
      <c r="B286" s="31">
        <v>0.62489983822597917</v>
      </c>
      <c r="C286" s="31">
        <v>5.5869863420541371E-3</v>
      </c>
      <c r="D286" s="31">
        <v>1.7634350618934516</v>
      </c>
      <c r="E286" s="31">
        <v>1.0767500605446922</v>
      </c>
      <c r="F286" s="31">
        <v>1.3767489892825824</v>
      </c>
      <c r="G286" s="31">
        <v>0.87196606816875988</v>
      </c>
      <c r="H286" s="31">
        <v>1.0811271319864664</v>
      </c>
      <c r="I286" s="31">
        <v>0.93280521774643232</v>
      </c>
      <c r="J286" s="31">
        <v>0.9943007133988162</v>
      </c>
      <c r="K286" s="31">
        <v>1.2864697245571421</v>
      </c>
      <c r="L286" s="31">
        <v>0.58106846476548779</v>
      </c>
      <c r="M286" s="31">
        <v>0.73129480693087112</v>
      </c>
      <c r="N286" s="31">
        <v>1.5349316896119329</v>
      </c>
      <c r="O286" s="31">
        <v>1.1439606004488354</v>
      </c>
      <c r="P286" s="31">
        <v>0.89622295685076758</v>
      </c>
      <c r="Q286" s="31">
        <v>1.1126241703713788</v>
      </c>
      <c r="R286" s="31">
        <v>1.1214644009840884</v>
      </c>
      <c r="S286" s="31">
        <v>1.0776176813042582</v>
      </c>
      <c r="T286" s="31">
        <v>1.0387741665479175</v>
      </c>
    </row>
    <row r="287" spans="1:20" ht="17.25" customHeight="1" x14ac:dyDescent="0.3">
      <c r="A287" s="62" t="s">
        <v>218</v>
      </c>
      <c r="B287" s="31">
        <v>1.6606481446333754</v>
      </c>
      <c r="C287" s="31">
        <v>2.7824704826408486</v>
      </c>
      <c r="D287" s="31">
        <v>0.77889091032373237</v>
      </c>
      <c r="E287" s="31">
        <v>1.0072887909032615</v>
      </c>
      <c r="F287" s="31">
        <v>0.98742160662162359</v>
      </c>
      <c r="G287" s="31">
        <v>1.218203834608484</v>
      </c>
      <c r="H287" s="31">
        <v>0.37031424369525323</v>
      </c>
      <c r="I287" s="31">
        <v>0.57565320627561301</v>
      </c>
      <c r="J287" s="31">
        <v>0.87759063105776669</v>
      </c>
      <c r="K287" s="31">
        <v>0.38933149587944382</v>
      </c>
      <c r="L287" s="31">
        <v>0.34651307335997039</v>
      </c>
      <c r="M287" s="31">
        <v>0.33658105017329681</v>
      </c>
      <c r="N287" s="31">
        <v>0.29655552916329403</v>
      </c>
      <c r="O287" s="31">
        <v>0.41895034049145546</v>
      </c>
      <c r="P287" s="31">
        <v>0.77211762982856724</v>
      </c>
      <c r="Q287" s="31">
        <v>0.89005794434434915</v>
      </c>
      <c r="R287" s="31">
        <v>0.88098887380445023</v>
      </c>
      <c r="S287" s="31">
        <v>0.50701357032879457</v>
      </c>
      <c r="T287" s="31">
        <v>0.49977657786645036</v>
      </c>
    </row>
    <row r="288" spans="1:20" ht="17.25" customHeight="1" x14ac:dyDescent="0.3">
      <c r="A288" s="62" t="s">
        <v>219</v>
      </c>
      <c r="B288" s="31">
        <v>2.8294858833707903</v>
      </c>
      <c r="C288" s="31">
        <v>8.0396858489922042E-3</v>
      </c>
      <c r="D288" s="31">
        <v>1.1199504442212811</v>
      </c>
      <c r="E288" s="31">
        <v>0.73192834786227479</v>
      </c>
      <c r="F288" s="31">
        <v>0.90570932518242475</v>
      </c>
      <c r="G288" s="31">
        <v>1.2705554801993348</v>
      </c>
      <c r="H288" s="31">
        <v>0.95633276850369697</v>
      </c>
      <c r="I288" s="31">
        <v>0.87228850022831583</v>
      </c>
      <c r="J288" s="31">
        <v>1.2727737542898068</v>
      </c>
      <c r="K288" s="31">
        <v>0.81470910914111816</v>
      </c>
      <c r="L288" s="31">
        <v>0.39403192456725433</v>
      </c>
      <c r="M288" s="31">
        <v>1.6420145744449626</v>
      </c>
      <c r="N288" s="31">
        <v>0.76105034323259912</v>
      </c>
      <c r="O288" s="31">
        <v>0.68957837900542462</v>
      </c>
      <c r="P288" s="31">
        <v>1.246873286004277</v>
      </c>
      <c r="Q288" s="31">
        <v>1.3158871388985049</v>
      </c>
      <c r="R288" s="31">
        <v>1.4865060603745859</v>
      </c>
      <c r="S288" s="31">
        <v>0.91609753409808925</v>
      </c>
      <c r="T288" s="31">
        <v>1.1072574954543073</v>
      </c>
    </row>
    <row r="289" spans="1:20" ht="17.25" customHeight="1" x14ac:dyDescent="0.3">
      <c r="A289" s="62" t="s">
        <v>220</v>
      </c>
      <c r="B289" s="31">
        <v>0.90246367004547801</v>
      </c>
      <c r="C289" s="31">
        <v>1.4115331320442173</v>
      </c>
      <c r="D289" s="31">
        <v>1.2238868233789362</v>
      </c>
      <c r="E289" s="31">
        <v>1.0911350585224739</v>
      </c>
      <c r="F289" s="31">
        <v>1.7244932107232158</v>
      </c>
      <c r="G289" s="31">
        <v>0.73507806949241405</v>
      </c>
      <c r="H289" s="31">
        <v>0.65661007618463829</v>
      </c>
      <c r="I289" s="31">
        <v>0.94469846009237013</v>
      </c>
      <c r="J289" s="31">
        <v>0.86940682713449746</v>
      </c>
      <c r="K289" s="31">
        <v>0.74405686239616331</v>
      </c>
      <c r="L289" s="31">
        <v>0.82191434982222522</v>
      </c>
      <c r="M289" s="31">
        <v>0.93604467376408462</v>
      </c>
      <c r="N289" s="31">
        <v>0.99192446112031596</v>
      </c>
      <c r="O289" s="31">
        <v>1.1287124931396033</v>
      </c>
      <c r="P289" s="31">
        <v>0.82247974130912949</v>
      </c>
      <c r="Q289" s="31">
        <v>0.95282917966830794</v>
      </c>
      <c r="R289" s="31">
        <v>0.87662261052093438</v>
      </c>
      <c r="S289" s="31">
        <v>0.54866188527123716</v>
      </c>
      <c r="T289" s="31">
        <v>0.69731897608687798</v>
      </c>
    </row>
    <row r="290" spans="1:20" ht="17.25" customHeight="1" x14ac:dyDescent="0.3">
      <c r="A290" s="62" t="s">
        <v>221</v>
      </c>
      <c r="B290" s="31">
        <v>2.4223118606353373</v>
      </c>
      <c r="C290" s="31">
        <v>0.26366824550198381</v>
      </c>
      <c r="D290" s="31">
        <v>1.1545856787667348</v>
      </c>
      <c r="E290" s="31">
        <v>2.9520192319110632</v>
      </c>
      <c r="F290" s="31">
        <v>1.1808208097410708</v>
      </c>
      <c r="G290" s="31">
        <v>1.0228563206564687</v>
      </c>
      <c r="H290" s="31">
        <v>0.70656000829750465</v>
      </c>
      <c r="I290" s="31">
        <v>1.1007627741611044</v>
      </c>
      <c r="J290" s="31">
        <v>1.1581478766726405</v>
      </c>
      <c r="K290" s="31">
        <v>0.719071740003564</v>
      </c>
      <c r="L290" s="31">
        <v>0.43100719754086292</v>
      </c>
      <c r="M290" s="31">
        <v>0.71434311632243874</v>
      </c>
      <c r="N290" s="31">
        <v>0.60821753513523402</v>
      </c>
      <c r="O290" s="31">
        <v>0.67850152075808667</v>
      </c>
      <c r="P290" s="31">
        <v>1.3948126960654479</v>
      </c>
      <c r="Q290" s="31">
        <v>1.2883758405670596</v>
      </c>
      <c r="R290" s="31">
        <v>1.5788726813627167</v>
      </c>
      <c r="S290" s="31">
        <v>0.71378515408676846</v>
      </c>
      <c r="T290" s="31">
        <v>0.89128026504631164</v>
      </c>
    </row>
    <row r="291" spans="1:20" ht="17.25" customHeight="1" x14ac:dyDescent="0.3">
      <c r="A291" s="62" t="s">
        <v>222</v>
      </c>
      <c r="B291" s="31">
        <v>1.5016195928877729</v>
      </c>
      <c r="C291" s="31">
        <v>8.6579537278587471E-2</v>
      </c>
      <c r="D291" s="31">
        <v>1.4947588763640458</v>
      </c>
      <c r="E291" s="31">
        <v>0.91939979663168225</v>
      </c>
      <c r="F291" s="31">
        <v>1.7315756920539265</v>
      </c>
      <c r="G291" s="31">
        <v>1.359951468303549</v>
      </c>
      <c r="H291" s="31">
        <v>0.81769854708885836</v>
      </c>
      <c r="I291" s="31">
        <v>0.86361499743868386</v>
      </c>
      <c r="J291" s="31">
        <v>0.81684396099811352</v>
      </c>
      <c r="K291" s="31">
        <v>0.91635629730041135</v>
      </c>
      <c r="L291" s="31">
        <v>0.73402974747113559</v>
      </c>
      <c r="M291" s="31">
        <v>0.90518356461122917</v>
      </c>
      <c r="N291" s="31">
        <v>0.77513884525423049</v>
      </c>
      <c r="O291" s="31">
        <v>0.76958027476093505</v>
      </c>
      <c r="P291" s="31">
        <v>1.6041064708668513</v>
      </c>
      <c r="Q291" s="31">
        <v>1.6627769046182472</v>
      </c>
      <c r="R291" s="31">
        <v>1.4669741490895054</v>
      </c>
      <c r="S291" s="31">
        <v>1.065374876309918</v>
      </c>
      <c r="T291" s="31">
        <v>1.1363759289469895</v>
      </c>
    </row>
    <row r="292" spans="1:20" ht="17.25" customHeight="1" x14ac:dyDescent="0.3">
      <c r="A292" s="62" t="s">
        <v>223</v>
      </c>
      <c r="B292" s="31">
        <v>0.37292522431169772</v>
      </c>
      <c r="C292" s="31">
        <v>3.015244850918366</v>
      </c>
      <c r="D292" s="31">
        <v>0.73875600306864853</v>
      </c>
      <c r="E292" s="31">
        <v>0.80850395053082513</v>
      </c>
      <c r="F292" s="31">
        <v>0.75052141088837854</v>
      </c>
      <c r="G292" s="31">
        <v>1.2676300387984618</v>
      </c>
      <c r="H292" s="31">
        <v>0.47790771790283243</v>
      </c>
      <c r="I292" s="31">
        <v>0.78250781954412607</v>
      </c>
      <c r="J292" s="31">
        <v>0.55088843137495602</v>
      </c>
      <c r="K292" s="31">
        <v>0.37475048355362517</v>
      </c>
      <c r="L292" s="31">
        <v>0.31098831767767843</v>
      </c>
      <c r="M292" s="31">
        <v>0.51127594494417805</v>
      </c>
      <c r="N292" s="31">
        <v>0.58883927678829451</v>
      </c>
      <c r="O292" s="31">
        <v>0.83999520749782264</v>
      </c>
      <c r="P292" s="31">
        <v>0.56080912436099961</v>
      </c>
      <c r="Q292" s="31">
        <v>0.62838019661173161</v>
      </c>
      <c r="R292" s="31">
        <v>0.63050269469583908</v>
      </c>
      <c r="S292" s="31">
        <v>0.46455026143411959</v>
      </c>
      <c r="T292" s="31">
        <v>0.45100972876123108</v>
      </c>
    </row>
    <row r="293" spans="1:20" ht="17.25" customHeight="1" x14ac:dyDescent="0.3">
      <c r="A293" s="62" t="s">
        <v>224</v>
      </c>
      <c r="B293" s="31">
        <v>2.1967120995510063</v>
      </c>
      <c r="C293" s="31">
        <v>5.3014138146613668E-2</v>
      </c>
      <c r="D293" s="31">
        <v>1.2910633286062063</v>
      </c>
      <c r="E293" s="31">
        <v>2.3527298476755978</v>
      </c>
      <c r="F293" s="31">
        <v>1.617327018729078</v>
      </c>
      <c r="G293" s="31">
        <v>0.69111974059130576</v>
      </c>
      <c r="H293" s="31">
        <v>0.6028817434740813</v>
      </c>
      <c r="I293" s="31">
        <v>1.3482510446737686</v>
      </c>
      <c r="J293" s="31">
        <v>0.84725403526110499</v>
      </c>
      <c r="K293" s="31">
        <v>0.93386393688249858</v>
      </c>
      <c r="L293" s="31">
        <v>0.46878698343379827</v>
      </c>
      <c r="M293" s="31">
        <v>0.77510222122597228</v>
      </c>
      <c r="N293" s="31">
        <v>0.35706429529789963</v>
      </c>
      <c r="O293" s="31">
        <v>0.72173331840576171</v>
      </c>
      <c r="P293" s="31">
        <v>1.8975262855641082</v>
      </c>
      <c r="Q293" s="31">
        <v>1.7918927245754614</v>
      </c>
      <c r="R293" s="31">
        <v>1.8395483306014566</v>
      </c>
      <c r="S293" s="31">
        <v>1.0106786644610242</v>
      </c>
      <c r="T293" s="31">
        <v>0.72750030690028711</v>
      </c>
    </row>
    <row r="294" spans="1:20" ht="17.25" customHeight="1" x14ac:dyDescent="0.3">
      <c r="A294" s="62" t="s">
        <v>225</v>
      </c>
      <c r="B294" s="31">
        <v>0.56372437070439596</v>
      </c>
      <c r="C294" s="31">
        <v>0.10984517507160332</v>
      </c>
      <c r="D294" s="31">
        <v>1.800772396836926</v>
      </c>
      <c r="E294" s="31">
        <v>1.4057992074191785</v>
      </c>
      <c r="F294" s="31">
        <v>1.6238569604288327</v>
      </c>
      <c r="G294" s="31">
        <v>0.76017693215546467</v>
      </c>
      <c r="H294" s="31">
        <v>0.96530849783408335</v>
      </c>
      <c r="I294" s="31">
        <v>1.1401923148287103</v>
      </c>
      <c r="J294" s="31">
        <v>1.0185964254660589</v>
      </c>
      <c r="K294" s="31">
        <v>0.85777591690243238</v>
      </c>
      <c r="L294" s="31">
        <v>0.64018154502024815</v>
      </c>
      <c r="M294" s="31">
        <v>1.0291979147067614</v>
      </c>
      <c r="N294" s="31">
        <v>0.97793175349128303</v>
      </c>
      <c r="O294" s="31">
        <v>1.0347717344742422</v>
      </c>
      <c r="P294" s="31">
        <v>1.0308660688209932</v>
      </c>
      <c r="Q294" s="31">
        <v>1.012484301665846</v>
      </c>
      <c r="R294" s="31">
        <v>0.99899961156653583</v>
      </c>
      <c r="S294" s="31">
        <v>0.88842954837507915</v>
      </c>
      <c r="T294" s="31">
        <v>1.143048343301329</v>
      </c>
    </row>
    <row r="295" spans="1:20" ht="17.25" customHeight="1" x14ac:dyDescent="0.3">
      <c r="A295" s="62" t="s">
        <v>226</v>
      </c>
      <c r="B295" s="31">
        <v>0.13361798330414137</v>
      </c>
      <c r="C295" s="31">
        <v>4.315372800871776</v>
      </c>
      <c r="D295" s="31">
        <v>0.24012621265872267</v>
      </c>
      <c r="E295" s="31">
        <v>0.58684594026901671</v>
      </c>
      <c r="F295" s="31">
        <v>0.29822553923304856</v>
      </c>
      <c r="G295" s="31">
        <v>1.4520286703471506</v>
      </c>
      <c r="H295" s="31">
        <v>0.31150355830130672</v>
      </c>
      <c r="I295" s="31">
        <v>0.66224579394335537</v>
      </c>
      <c r="J295" s="31">
        <v>0.40806950964444977</v>
      </c>
      <c r="K295" s="31">
        <v>0.18723075736280764</v>
      </c>
      <c r="L295" s="31">
        <v>0.17664609288994748</v>
      </c>
      <c r="M295" s="31">
        <v>0.27680445460626468</v>
      </c>
      <c r="N295" s="31">
        <v>0.4473250253420481</v>
      </c>
      <c r="O295" s="31">
        <v>0.81640311379532748</v>
      </c>
      <c r="P295" s="31">
        <v>0.33963836958392141</v>
      </c>
      <c r="Q295" s="31">
        <v>0.42145843721715748</v>
      </c>
      <c r="R295" s="31">
        <v>0.41192517416479602</v>
      </c>
      <c r="S295" s="31">
        <v>0.2982130624839594</v>
      </c>
      <c r="T295" s="31">
        <v>0.18480517540924771</v>
      </c>
    </row>
    <row r="296" spans="1:20" ht="17.25" customHeight="1" x14ac:dyDescent="0.3">
      <c r="A296" s="62" t="s">
        <v>227</v>
      </c>
      <c r="B296" s="31">
        <v>4.9078936793731834E-2</v>
      </c>
      <c r="C296" s="31">
        <v>4.9736025739847607</v>
      </c>
      <c r="D296" s="31">
        <v>0.12967532496833209</v>
      </c>
      <c r="E296" s="31">
        <v>0.686153392904162</v>
      </c>
      <c r="F296" s="31">
        <v>0.27717050161770118</v>
      </c>
      <c r="G296" s="31">
        <v>0.93444493436010978</v>
      </c>
      <c r="H296" s="31">
        <v>0.13522762741546512</v>
      </c>
      <c r="I296" s="31">
        <v>0.61070589805239639</v>
      </c>
      <c r="J296" s="31">
        <v>0.3256237196595132</v>
      </c>
      <c r="K296" s="31">
        <v>0.15406574095641354</v>
      </c>
      <c r="L296" s="31">
        <v>0.14025251917557932</v>
      </c>
      <c r="M296" s="31">
        <v>0.2543959081102683</v>
      </c>
      <c r="N296" s="31">
        <v>0.17714988847355959</v>
      </c>
      <c r="O296" s="31">
        <v>0.82302693758318413</v>
      </c>
      <c r="P296" s="31">
        <v>0.30414325954379245</v>
      </c>
      <c r="Q296" s="31">
        <v>0.40895865493727979</v>
      </c>
      <c r="R296" s="31">
        <v>0.42561398517337062</v>
      </c>
      <c r="S296" s="31">
        <v>0.33041221805370113</v>
      </c>
      <c r="T296" s="31">
        <v>0.1356825606374944</v>
      </c>
    </row>
    <row r="297" spans="1:20" ht="17.25" customHeight="1" x14ac:dyDescent="0.3">
      <c r="A297" s="62" t="s">
        <v>228</v>
      </c>
      <c r="B297" s="31">
        <v>2.4615572771075709E-2</v>
      </c>
      <c r="C297" s="31">
        <v>4.5673014557409388</v>
      </c>
      <c r="D297" s="31">
        <v>8.7072121751398043E-2</v>
      </c>
      <c r="E297" s="31">
        <v>0.36454085224010274</v>
      </c>
      <c r="F297" s="31">
        <v>0.186718806952616</v>
      </c>
      <c r="G297" s="31">
        <v>2.2340245614643304</v>
      </c>
      <c r="H297" s="31">
        <v>0.40188648361536783</v>
      </c>
      <c r="I297" s="31">
        <v>0.4970428705825749</v>
      </c>
      <c r="J297" s="31">
        <v>0.24082110995160816</v>
      </c>
      <c r="K297" s="31">
        <v>0.11952204052839836</v>
      </c>
      <c r="L297" s="31">
        <v>7.3416922008947214E-2</v>
      </c>
      <c r="M297" s="31">
        <v>0.1391091290820671</v>
      </c>
      <c r="N297" s="31">
        <v>8.0253949422950305E-2</v>
      </c>
      <c r="O297" s="31">
        <v>0.77979943874233726</v>
      </c>
      <c r="P297" s="31">
        <v>0.28591050025763187</v>
      </c>
      <c r="Q297" s="31">
        <v>0.24571310304601407</v>
      </c>
      <c r="R297" s="31">
        <v>0.29357691042511308</v>
      </c>
      <c r="S297" s="31">
        <v>0.23108895998391102</v>
      </c>
      <c r="T297" s="31">
        <v>5.6726764716639344E-2</v>
      </c>
    </row>
    <row r="298" spans="1:20" ht="17.25" customHeight="1" x14ac:dyDescent="0.3">
      <c r="A298" s="62" t="s">
        <v>229</v>
      </c>
      <c r="B298" s="31">
        <v>0.6990348874074036</v>
      </c>
      <c r="C298" s="31">
        <v>1.3741103475578573</v>
      </c>
      <c r="D298" s="31">
        <v>1.0049022976730395</v>
      </c>
      <c r="E298" s="31">
        <v>0.78044261668001602</v>
      </c>
      <c r="F298" s="31">
        <v>0.64558912418964332</v>
      </c>
      <c r="G298" s="31">
        <v>1.3651809466030678</v>
      </c>
      <c r="H298" s="31">
        <v>0.71270559393909971</v>
      </c>
      <c r="I298" s="31">
        <v>1.2487309452251876</v>
      </c>
      <c r="J298" s="31">
        <v>1.1087025514604607</v>
      </c>
      <c r="K298" s="31">
        <v>0.47012490149460573</v>
      </c>
      <c r="L298" s="31">
        <v>0.55790894394104096</v>
      </c>
      <c r="M298" s="31">
        <v>0.69306734461438002</v>
      </c>
      <c r="N298" s="31">
        <v>2.3001393552949962</v>
      </c>
      <c r="O298" s="31">
        <v>0.88263165825032552</v>
      </c>
      <c r="P298" s="31">
        <v>0.59653051024028803</v>
      </c>
      <c r="Q298" s="31">
        <v>0.89589073276232578</v>
      </c>
      <c r="R298" s="31">
        <v>0.65334639360520808</v>
      </c>
      <c r="S298" s="31">
        <v>0.34885149622468586</v>
      </c>
      <c r="T298" s="31">
        <v>0.67185918422836222</v>
      </c>
    </row>
    <row r="299" spans="1:20" ht="17.25" customHeight="1" x14ac:dyDescent="0.3">
      <c r="A299" s="62" t="s">
        <v>230</v>
      </c>
      <c r="B299" s="31">
        <v>1.2418319582808559</v>
      </c>
      <c r="C299" s="31">
        <v>0.17864131660577939</v>
      </c>
      <c r="D299" s="31">
        <v>1.9918330017348311</v>
      </c>
      <c r="E299" s="31">
        <v>0.98432811630937789</v>
      </c>
      <c r="F299" s="31">
        <v>1.9733629071728309</v>
      </c>
      <c r="G299" s="31">
        <v>1.0353162069762187</v>
      </c>
      <c r="H299" s="31">
        <v>0.6991496567716714</v>
      </c>
      <c r="I299" s="31">
        <v>0.86527841087602209</v>
      </c>
      <c r="J299" s="31">
        <v>0.63710897061644023</v>
      </c>
      <c r="K299" s="31">
        <v>0.66594750313512807</v>
      </c>
      <c r="L299" s="31">
        <v>0.58074562940554386</v>
      </c>
      <c r="M299" s="31">
        <v>1.0712830922496879</v>
      </c>
      <c r="N299" s="31">
        <v>0.86511874335175165</v>
      </c>
      <c r="O299" s="31">
        <v>0.6967938208390797</v>
      </c>
      <c r="P299" s="31">
        <v>0.96036375770968696</v>
      </c>
      <c r="Q299" s="31">
        <v>1.1008162104374803</v>
      </c>
      <c r="R299" s="31">
        <v>1.1900008260244339</v>
      </c>
      <c r="S299" s="31">
        <v>0.72268303117316945</v>
      </c>
      <c r="T299" s="31">
        <v>0.9293775390594855</v>
      </c>
    </row>
    <row r="300" spans="1:20" ht="17.25" customHeight="1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</sheetData>
  <hyperlinks>
    <hyperlink ref="A100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1"/>
  <sheetViews>
    <sheetView zoomScale="85" zoomScaleNormal="85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G107" sqref="G107"/>
    </sheetView>
  </sheetViews>
  <sheetFormatPr defaultColWidth="23" defaultRowHeight="16.5" customHeight="1" x14ac:dyDescent="0.3"/>
  <cols>
    <col min="1" max="1" width="28.88671875" style="21" customWidth="1"/>
    <col min="2" max="2" width="23" style="73"/>
    <col min="3" max="5" width="23" style="21"/>
    <col min="6" max="6" width="23" style="73"/>
    <col min="7" max="7" width="23" style="12"/>
    <col min="8" max="16384" width="23" style="21"/>
  </cols>
  <sheetData>
    <row r="1" spans="1:26" ht="16.5" customHeight="1" x14ac:dyDescent="0.3">
      <c r="B1" s="71" t="s">
        <v>247</v>
      </c>
      <c r="C1" s="22"/>
      <c r="D1" s="22"/>
      <c r="E1" s="22"/>
      <c r="F1" s="71" t="s">
        <v>254</v>
      </c>
      <c r="G1" s="70"/>
      <c r="H1" s="25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6.5" customHeight="1" x14ac:dyDescent="0.3">
      <c r="A2" s="83" t="s">
        <v>125</v>
      </c>
      <c r="B2" s="84" t="s">
        <v>126</v>
      </c>
      <c r="C2" s="84"/>
      <c r="D2" s="54"/>
      <c r="E2" s="10"/>
      <c r="F2" s="82" t="s">
        <v>126</v>
      </c>
      <c r="G2" s="82"/>
      <c r="H2" s="11" t="s">
        <v>125</v>
      </c>
      <c r="I2" s="10"/>
      <c r="J2" s="10"/>
      <c r="K2" s="10"/>
      <c r="L2" s="10"/>
      <c r="M2" s="10"/>
      <c r="N2" s="10"/>
    </row>
    <row r="3" spans="1:26" ht="16.5" customHeight="1" x14ac:dyDescent="0.3">
      <c r="A3" s="83" t="s">
        <v>125</v>
      </c>
      <c r="B3" s="72" t="s">
        <v>134</v>
      </c>
      <c r="C3" s="27" t="s">
        <v>144</v>
      </c>
      <c r="D3" s="53"/>
      <c r="F3" s="72" t="s">
        <v>134</v>
      </c>
      <c r="G3" s="53" t="s">
        <v>144</v>
      </c>
      <c r="H3" s="13"/>
    </row>
    <row r="4" spans="1:26" ht="14.4" x14ac:dyDescent="0.3">
      <c r="A4" s="27" t="s">
        <v>20</v>
      </c>
      <c r="B4" s="73">
        <v>15147.28</v>
      </c>
      <c r="C4" s="28">
        <f>B4/$B$4</f>
        <v>1</v>
      </c>
      <c r="D4" s="28"/>
      <c r="F4" s="75">
        <v>10286.5</v>
      </c>
      <c r="G4" s="33">
        <f t="shared" ref="G4:G35" si="0">F4/$F$4</f>
        <v>1</v>
      </c>
    </row>
    <row r="5" spans="1:26" ht="26.4" x14ac:dyDescent="0.3">
      <c r="A5" s="27" t="s">
        <v>146</v>
      </c>
      <c r="B5" s="73">
        <v>17073.103333333333</v>
      </c>
      <c r="C5" s="28">
        <f t="shared" ref="C5:C68" si="1">B5/$B$4</f>
        <v>1.1271398781387372</v>
      </c>
      <c r="D5" s="28"/>
      <c r="F5" s="75">
        <v>12062.757423971287</v>
      </c>
      <c r="G5" s="33">
        <f t="shared" si="0"/>
        <v>1.1726785032782081</v>
      </c>
    </row>
    <row r="6" spans="1:26" ht="14.4" x14ac:dyDescent="0.3">
      <c r="A6" s="27" t="s">
        <v>147</v>
      </c>
      <c r="B6" s="73">
        <v>13406.042500000001</v>
      </c>
      <c r="C6" s="28">
        <f t="shared" si="1"/>
        <v>0.88504619311189869</v>
      </c>
      <c r="D6" s="28"/>
      <c r="F6" s="75">
        <v>8338.25</v>
      </c>
      <c r="G6" s="33">
        <f t="shared" si="0"/>
        <v>0.81060127351382882</v>
      </c>
    </row>
    <row r="7" spans="1:26" ht="14.4" x14ac:dyDescent="0.3">
      <c r="A7" s="27" t="s">
        <v>148</v>
      </c>
      <c r="B7" s="73">
        <v>14190.648333333333</v>
      </c>
      <c r="C7" s="28">
        <f t="shared" si="1"/>
        <v>0.93684465681847384</v>
      </c>
      <c r="D7" s="28"/>
      <c r="F7" s="75">
        <v>9787.25</v>
      </c>
      <c r="G7" s="33">
        <f t="shared" si="0"/>
        <v>0.9514655130510864</v>
      </c>
    </row>
    <row r="8" spans="1:26" ht="14.4" x14ac:dyDescent="0.3">
      <c r="A8" s="27" t="s">
        <v>149</v>
      </c>
      <c r="B8" s="73">
        <v>14991.595000000001</v>
      </c>
      <c r="C8" s="28">
        <f t="shared" si="1"/>
        <v>0.98972191707025947</v>
      </c>
      <c r="D8" s="28"/>
      <c r="F8" s="75">
        <v>9590.75</v>
      </c>
      <c r="G8" s="33">
        <f t="shared" si="0"/>
        <v>0.93236280561901519</v>
      </c>
    </row>
    <row r="9" spans="1:26" ht="14.4" x14ac:dyDescent="0.3">
      <c r="A9" s="27" t="s">
        <v>150</v>
      </c>
      <c r="B9" s="73">
        <v>14239.890833333333</v>
      </c>
      <c r="C9" s="28">
        <f t="shared" si="1"/>
        <v>0.94009557051386994</v>
      </c>
      <c r="D9" s="28"/>
      <c r="F9" s="75">
        <v>8577.75</v>
      </c>
      <c r="G9" s="33">
        <f t="shared" si="0"/>
        <v>0.83388421717785444</v>
      </c>
    </row>
    <row r="10" spans="1:26" ht="14.4" x14ac:dyDescent="0.3">
      <c r="A10" s="27" t="s">
        <v>151</v>
      </c>
      <c r="B10" s="73">
        <v>14484.229166666666</v>
      </c>
      <c r="C10" s="28">
        <f t="shared" si="1"/>
        <v>0.95622640940595705</v>
      </c>
      <c r="D10" s="28"/>
      <c r="F10" s="75">
        <v>9959.5</v>
      </c>
      <c r="G10" s="33">
        <f t="shared" si="0"/>
        <v>0.96821076167792741</v>
      </c>
    </row>
    <row r="11" spans="1:26" ht="14.4" x14ac:dyDescent="0.3">
      <c r="A11" s="27" t="s">
        <v>152</v>
      </c>
      <c r="B11" s="73">
        <v>15165.835000000001</v>
      </c>
      <c r="C11" s="28">
        <f t="shared" si="1"/>
        <v>1.0012249724042865</v>
      </c>
      <c r="D11" s="28"/>
      <c r="F11" s="75">
        <v>10277.5</v>
      </c>
      <c r="G11" s="33">
        <f t="shared" si="0"/>
        <v>0.99912506683517233</v>
      </c>
    </row>
    <row r="12" spans="1:26" ht="14.4" x14ac:dyDescent="0.3">
      <c r="A12" s="27" t="s">
        <v>153</v>
      </c>
      <c r="B12" s="73">
        <v>13351.081666666665</v>
      </c>
      <c r="C12" s="28">
        <f t="shared" si="1"/>
        <v>0.88141776389336335</v>
      </c>
      <c r="D12" s="28"/>
      <c r="F12" s="75">
        <v>9774.5</v>
      </c>
      <c r="G12" s="33">
        <f t="shared" si="0"/>
        <v>0.95022602440091386</v>
      </c>
    </row>
    <row r="13" spans="1:26" ht="14.4" x14ac:dyDescent="0.3">
      <c r="A13" s="27" t="s">
        <v>154</v>
      </c>
      <c r="B13" s="73">
        <v>13397.310833333331</v>
      </c>
      <c r="C13" s="28">
        <f t="shared" si="1"/>
        <v>0.88446974198227868</v>
      </c>
      <c r="D13" s="28"/>
      <c r="F13" s="75">
        <v>9060.5</v>
      </c>
      <c r="G13" s="33">
        <f t="shared" si="0"/>
        <v>0.88081465999125064</v>
      </c>
    </row>
    <row r="14" spans="1:26" ht="14.4" x14ac:dyDescent="0.3">
      <c r="A14" s="27" t="s">
        <v>155</v>
      </c>
      <c r="B14" s="73">
        <v>13119.875000000002</v>
      </c>
      <c r="C14" s="28">
        <f t="shared" si="1"/>
        <v>0.86615385732619987</v>
      </c>
      <c r="D14" s="28"/>
      <c r="F14" s="75">
        <v>8686.5</v>
      </c>
      <c r="G14" s="33">
        <f t="shared" si="0"/>
        <v>0.84445632625285572</v>
      </c>
      <c r="I14"/>
      <c r="J14"/>
      <c r="K14"/>
    </row>
    <row r="15" spans="1:26" ht="14.4" x14ac:dyDescent="0.3">
      <c r="A15" s="27" t="s">
        <v>156</v>
      </c>
      <c r="B15" s="73">
        <v>16857.344166666666</v>
      </c>
      <c r="C15" s="28">
        <f t="shared" si="1"/>
        <v>1.1128957916316768</v>
      </c>
      <c r="D15" s="28"/>
      <c r="F15" s="75">
        <v>11945.5</v>
      </c>
      <c r="G15" s="33">
        <f t="shared" si="0"/>
        <v>1.1612793467165703</v>
      </c>
      <c r="I15"/>
      <c r="J15"/>
      <c r="K15"/>
    </row>
    <row r="16" spans="1:26" ht="14.4" x14ac:dyDescent="0.3">
      <c r="A16" s="27" t="s">
        <v>157</v>
      </c>
      <c r="B16" s="73">
        <v>13247.198333333334</v>
      </c>
      <c r="C16" s="28">
        <f t="shared" si="1"/>
        <v>0.87455954688454518</v>
      </c>
      <c r="D16" s="28"/>
      <c r="F16" s="75">
        <v>9512.5</v>
      </c>
      <c r="G16" s="33">
        <f t="shared" si="0"/>
        <v>0.92475574782481895</v>
      </c>
      <c r="I16"/>
      <c r="J16"/>
      <c r="K16"/>
    </row>
    <row r="17" spans="1:11" ht="14.4" x14ac:dyDescent="0.3">
      <c r="A17" s="27" t="s">
        <v>158</v>
      </c>
      <c r="B17" s="73">
        <v>14360.914166666667</v>
      </c>
      <c r="C17" s="28">
        <f t="shared" si="1"/>
        <v>0.94808534381530329</v>
      </c>
      <c r="D17" s="28"/>
      <c r="F17" s="75">
        <v>9544.5</v>
      </c>
      <c r="G17" s="33">
        <f t="shared" si="0"/>
        <v>0.92786662129976183</v>
      </c>
      <c r="I17"/>
      <c r="J17"/>
      <c r="K17"/>
    </row>
    <row r="18" spans="1:11" ht="14.4" x14ac:dyDescent="0.3">
      <c r="A18" s="27" t="s">
        <v>159</v>
      </c>
      <c r="B18" s="73">
        <v>14776.631666666666</v>
      </c>
      <c r="C18" s="28">
        <f t="shared" si="1"/>
        <v>0.97553037024909195</v>
      </c>
      <c r="D18" s="28"/>
      <c r="F18" s="75">
        <v>10201.25</v>
      </c>
      <c r="G18" s="33">
        <f t="shared" si="0"/>
        <v>0.99171243863315994</v>
      </c>
      <c r="I18"/>
      <c r="J18"/>
      <c r="K18"/>
    </row>
    <row r="19" spans="1:11" ht="14.4" x14ac:dyDescent="0.3">
      <c r="A19" s="27" t="s">
        <v>160</v>
      </c>
      <c r="B19" s="73">
        <v>13206.754999999999</v>
      </c>
      <c r="C19" s="28">
        <f t="shared" si="1"/>
        <v>0.87188954056437851</v>
      </c>
      <c r="D19" s="28"/>
      <c r="F19" s="75">
        <v>8653.75</v>
      </c>
      <c r="G19" s="33">
        <f t="shared" si="0"/>
        <v>0.84127254168084387</v>
      </c>
      <c r="I19"/>
      <c r="J19"/>
      <c r="K19"/>
    </row>
    <row r="20" spans="1:11" ht="14.4" x14ac:dyDescent="0.3">
      <c r="A20" s="27" t="s">
        <v>161</v>
      </c>
      <c r="B20" s="73">
        <v>14454.092500000001</v>
      </c>
      <c r="C20" s="28">
        <f t="shared" si="1"/>
        <v>0.95423683327963837</v>
      </c>
      <c r="D20" s="28"/>
      <c r="F20" s="75">
        <v>10160.75</v>
      </c>
      <c r="G20" s="33">
        <f t="shared" si="0"/>
        <v>0.98777523939143541</v>
      </c>
      <c r="I20"/>
      <c r="J20"/>
      <c r="K20"/>
    </row>
    <row r="21" spans="1:11" ht="14.4" x14ac:dyDescent="0.3">
      <c r="A21" s="27" t="s">
        <v>162</v>
      </c>
      <c r="B21" s="73">
        <v>14559.869166666665</v>
      </c>
      <c r="C21" s="28">
        <f t="shared" si="1"/>
        <v>0.96122004522704174</v>
      </c>
      <c r="D21" s="28"/>
      <c r="F21" s="75">
        <v>9708.75</v>
      </c>
      <c r="G21" s="33">
        <f t="shared" si="0"/>
        <v>0.9438341515578671</v>
      </c>
      <c r="I21"/>
      <c r="J21"/>
      <c r="K21"/>
    </row>
    <row r="22" spans="1:11" ht="14.4" x14ac:dyDescent="0.3">
      <c r="A22" s="27" t="s">
        <v>163</v>
      </c>
      <c r="B22" s="73">
        <v>14663.978333333334</v>
      </c>
      <c r="C22" s="28">
        <f t="shared" si="1"/>
        <v>0.96809317140327067</v>
      </c>
      <c r="D22" s="28"/>
      <c r="F22" s="75">
        <v>9540.5</v>
      </c>
      <c r="G22" s="33">
        <f t="shared" si="0"/>
        <v>0.92747776211539401</v>
      </c>
      <c r="I22"/>
      <c r="J22"/>
      <c r="K22"/>
    </row>
    <row r="23" spans="1:11" ht="14.25" customHeight="1" x14ac:dyDescent="0.3">
      <c r="A23" s="27" t="s">
        <v>164</v>
      </c>
      <c r="B23" s="73">
        <v>21848.015833333335</v>
      </c>
      <c r="C23" s="28">
        <f t="shared" si="1"/>
        <v>1.442372216882063</v>
      </c>
      <c r="D23" s="28"/>
      <c r="F23" s="75">
        <v>16149</v>
      </c>
      <c r="G23" s="33">
        <f t="shared" si="0"/>
        <v>1.569921742089146</v>
      </c>
      <c r="I23"/>
      <c r="J23"/>
      <c r="K23"/>
    </row>
    <row r="24" spans="1:11" ht="14.4" x14ac:dyDescent="0.3">
      <c r="A24" s="27" t="s">
        <v>145</v>
      </c>
      <c r="B24" s="73">
        <v>13979.785000000002</v>
      </c>
      <c r="C24" s="28">
        <f t="shared" si="1"/>
        <v>0.92292378565656674</v>
      </c>
      <c r="D24" s="28"/>
      <c r="F24" s="75">
        <v>10218.577441493368</v>
      </c>
      <c r="G24" s="33">
        <f t="shared" si="0"/>
        <v>0.9933969223247332</v>
      </c>
      <c r="I24"/>
      <c r="J24"/>
      <c r="K24"/>
    </row>
    <row r="25" spans="1:11" ht="14.4" x14ac:dyDescent="0.3">
      <c r="A25" s="27" t="s">
        <v>165</v>
      </c>
      <c r="B25" s="73">
        <v>15728.159166666666</v>
      </c>
      <c r="C25" s="28">
        <f t="shared" si="1"/>
        <v>1.0383487442409902</v>
      </c>
      <c r="D25" s="28"/>
      <c r="F25" s="75">
        <v>9580.75</v>
      </c>
      <c r="G25" s="33">
        <f t="shared" si="0"/>
        <v>0.93139065765809559</v>
      </c>
      <c r="I25"/>
      <c r="J25"/>
      <c r="K25"/>
    </row>
    <row r="26" spans="1:11" ht="14.4" x14ac:dyDescent="0.3">
      <c r="A26" s="27" t="s">
        <v>166</v>
      </c>
      <c r="B26" s="73">
        <v>13676.432499999997</v>
      </c>
      <c r="C26" s="28">
        <f t="shared" si="1"/>
        <v>0.90289692274784628</v>
      </c>
      <c r="D26" s="28"/>
      <c r="F26" s="75">
        <v>9957</v>
      </c>
      <c r="G26" s="33">
        <f t="shared" si="0"/>
        <v>0.96796772468769743</v>
      </c>
      <c r="I26"/>
      <c r="J26"/>
      <c r="K26"/>
    </row>
    <row r="27" spans="1:11" ht="14.4" x14ac:dyDescent="0.3">
      <c r="A27" s="27" t="s">
        <v>167</v>
      </c>
      <c r="B27" s="73">
        <v>14334.489166666666</v>
      </c>
      <c r="C27" s="28">
        <f t="shared" si="1"/>
        <v>0.946340806182144</v>
      </c>
      <c r="D27" s="28"/>
      <c r="F27" s="75">
        <v>9822.25</v>
      </c>
      <c r="G27" s="33">
        <f t="shared" si="0"/>
        <v>0.95486803091430517</v>
      </c>
      <c r="I27"/>
      <c r="J27"/>
      <c r="K27"/>
    </row>
    <row r="28" spans="1:11" ht="14.4" x14ac:dyDescent="0.3">
      <c r="A28" s="27" t="s">
        <v>116</v>
      </c>
      <c r="B28" s="73">
        <v>13544.596666666666</v>
      </c>
      <c r="C28" s="28">
        <f t="shared" si="1"/>
        <v>0.89419332491818104</v>
      </c>
      <c r="D28" s="28"/>
      <c r="F28" s="75">
        <v>9368.5</v>
      </c>
      <c r="G28" s="33">
        <f t="shared" si="0"/>
        <v>0.91075681718757595</v>
      </c>
      <c r="I28"/>
      <c r="J28"/>
      <c r="K28"/>
    </row>
    <row r="29" spans="1:11" ht="14.4" x14ac:dyDescent="0.3">
      <c r="A29" s="27" t="s">
        <v>117</v>
      </c>
      <c r="B29" s="73">
        <v>15329.510833333336</v>
      </c>
      <c r="C29" s="28">
        <f t="shared" si="1"/>
        <v>1.0120305977926951</v>
      </c>
      <c r="D29" s="28"/>
      <c r="F29" s="75">
        <v>11643</v>
      </c>
      <c r="G29" s="33">
        <f t="shared" si="0"/>
        <v>1.1318718708987507</v>
      </c>
      <c r="I29"/>
      <c r="J29"/>
      <c r="K29"/>
    </row>
    <row r="30" spans="1:11" ht="14.4" x14ac:dyDescent="0.3">
      <c r="A30" s="27" t="s">
        <v>168</v>
      </c>
      <c r="B30" s="73">
        <v>14087.279166666667</v>
      </c>
      <c r="C30" s="28">
        <f t="shared" si="1"/>
        <v>0.93002038429781897</v>
      </c>
      <c r="D30" s="28"/>
      <c r="F30" s="75">
        <v>10474.5</v>
      </c>
      <c r="G30" s="33">
        <f t="shared" si="0"/>
        <v>1.0182763816652896</v>
      </c>
      <c r="I30"/>
      <c r="J30"/>
      <c r="K30"/>
    </row>
    <row r="31" spans="1:11" ht="13.5" customHeight="1" x14ac:dyDescent="0.3">
      <c r="A31" s="27" t="s">
        <v>169</v>
      </c>
      <c r="B31" s="73">
        <v>12900.703333333333</v>
      </c>
      <c r="C31" s="28">
        <f t="shared" si="1"/>
        <v>0.85168448284664522</v>
      </c>
      <c r="D31" s="28"/>
      <c r="F31" s="75">
        <v>9278</v>
      </c>
      <c r="G31" s="33">
        <f t="shared" si="0"/>
        <v>0.90195887814125308</v>
      </c>
      <c r="I31"/>
      <c r="J31"/>
      <c r="K31"/>
    </row>
    <row r="32" spans="1:11" ht="14.4" x14ac:dyDescent="0.3">
      <c r="A32" s="27" t="s">
        <v>170</v>
      </c>
      <c r="B32" s="73">
        <v>14563.862500000001</v>
      </c>
      <c r="C32" s="28">
        <f t="shared" si="1"/>
        <v>0.96148367891793118</v>
      </c>
      <c r="D32" s="28"/>
      <c r="F32" s="75">
        <v>10771.5</v>
      </c>
      <c r="G32" s="33">
        <f t="shared" si="0"/>
        <v>1.0471491761046032</v>
      </c>
      <c r="I32"/>
      <c r="J32"/>
      <c r="K32"/>
    </row>
    <row r="33" spans="1:7" ht="14.4" x14ac:dyDescent="0.3">
      <c r="A33" s="27" t="s">
        <v>171</v>
      </c>
      <c r="B33" s="73">
        <v>13081.020833333334</v>
      </c>
      <c r="C33" s="28">
        <f t="shared" si="1"/>
        <v>0.86358876533168549</v>
      </c>
      <c r="D33" s="28"/>
      <c r="F33" s="75">
        <v>9121</v>
      </c>
      <c r="G33" s="33">
        <f t="shared" si="0"/>
        <v>0.88669615515481459</v>
      </c>
    </row>
    <row r="34" spans="1:7" ht="14.4" x14ac:dyDescent="0.3">
      <c r="A34" s="27" t="s">
        <v>172</v>
      </c>
      <c r="B34" s="73">
        <v>14856.118333333332</v>
      </c>
      <c r="C34" s="28">
        <f t="shared" si="1"/>
        <v>0.98077795705455573</v>
      </c>
      <c r="D34" s="28"/>
      <c r="F34" s="75">
        <v>10906.5</v>
      </c>
      <c r="G34" s="33">
        <f t="shared" si="0"/>
        <v>1.0602731735770183</v>
      </c>
    </row>
    <row r="35" spans="1:7" ht="26.4" x14ac:dyDescent="0.3">
      <c r="A35" s="27" t="s">
        <v>173</v>
      </c>
      <c r="B35" s="73">
        <v>18196.088333333333</v>
      </c>
      <c r="C35" s="28">
        <f t="shared" si="1"/>
        <v>1.2012776111178596</v>
      </c>
      <c r="D35" s="28"/>
      <c r="F35" s="75">
        <v>13086.259070934177</v>
      </c>
      <c r="G35" s="33">
        <f t="shared" si="0"/>
        <v>1.272178007187496</v>
      </c>
    </row>
    <row r="36" spans="1:7" ht="14.4" x14ac:dyDescent="0.3">
      <c r="A36" s="27" t="s">
        <v>174</v>
      </c>
      <c r="B36" s="73">
        <v>14410.468333333336</v>
      </c>
      <c r="C36" s="28">
        <f t="shared" si="1"/>
        <v>0.95135683326203357</v>
      </c>
      <c r="D36" s="28"/>
      <c r="F36" s="75">
        <v>10320</v>
      </c>
      <c r="G36" s="33">
        <f t="shared" ref="G36:G49" si="2">F36/$F$4</f>
        <v>1.0032566956690809</v>
      </c>
    </row>
    <row r="37" spans="1:7" ht="14.4" x14ac:dyDescent="0.3">
      <c r="A37" s="27" t="s">
        <v>118</v>
      </c>
      <c r="B37" s="73">
        <v>14268.942500000003</v>
      </c>
      <c r="C37" s="28">
        <f t="shared" si="1"/>
        <v>0.94201351661816524</v>
      </c>
      <c r="D37" s="28"/>
      <c r="F37" s="75">
        <v>11172</v>
      </c>
      <c r="G37" s="33">
        <f t="shared" si="2"/>
        <v>1.0860837019394352</v>
      </c>
    </row>
    <row r="38" spans="1:7" ht="14.4" x14ac:dyDescent="0.3">
      <c r="A38" s="27" t="s">
        <v>175</v>
      </c>
      <c r="B38" s="73">
        <v>19080.045833333334</v>
      </c>
      <c r="C38" s="28">
        <f t="shared" si="1"/>
        <v>1.2596351182082415</v>
      </c>
      <c r="D38" s="28"/>
      <c r="F38" s="75">
        <v>16511.25</v>
      </c>
      <c r="G38" s="33">
        <f t="shared" si="2"/>
        <v>1.6051378019734603</v>
      </c>
    </row>
    <row r="39" spans="1:7" ht="14.4" x14ac:dyDescent="0.3">
      <c r="A39" s="27" t="s">
        <v>119</v>
      </c>
      <c r="B39" s="73">
        <v>24678.658333333329</v>
      </c>
      <c r="C39" s="28">
        <f t="shared" si="1"/>
        <v>1.6292468570814911</v>
      </c>
      <c r="D39" s="28"/>
      <c r="F39" s="75">
        <v>19481.25</v>
      </c>
      <c r="G39" s="33">
        <f t="shared" si="2"/>
        <v>1.8938657463665971</v>
      </c>
    </row>
    <row r="40" spans="1:7" ht="14.4" x14ac:dyDescent="0.3">
      <c r="A40" s="27" t="s">
        <v>120</v>
      </c>
      <c r="B40" s="73">
        <v>17543.696666666667</v>
      </c>
      <c r="C40" s="28">
        <f t="shared" si="1"/>
        <v>1.1582077222225156</v>
      </c>
      <c r="D40" s="28"/>
      <c r="F40" s="75">
        <v>12454.25</v>
      </c>
      <c r="G40" s="33">
        <f t="shared" si="2"/>
        <v>1.2107373742283576</v>
      </c>
    </row>
    <row r="41" spans="1:7" ht="14.4" x14ac:dyDescent="0.3">
      <c r="A41" s="27" t="s">
        <v>121</v>
      </c>
      <c r="B41" s="73">
        <v>18075.476666666666</v>
      </c>
      <c r="C41" s="28">
        <f t="shared" si="1"/>
        <v>1.1933150154131082</v>
      </c>
      <c r="D41" s="28"/>
      <c r="F41" s="75">
        <v>13295.25</v>
      </c>
      <c r="G41" s="33">
        <f t="shared" si="2"/>
        <v>1.2924950177417003</v>
      </c>
    </row>
    <row r="42" spans="1:7" ht="14.4" x14ac:dyDescent="0.3">
      <c r="A42" s="27" t="s">
        <v>176</v>
      </c>
      <c r="B42" s="73">
        <v>15585.353333333333</v>
      </c>
      <c r="C42" s="28">
        <f t="shared" si="1"/>
        <v>1.0289209239766699</v>
      </c>
      <c r="D42" s="28"/>
      <c r="F42" s="75">
        <v>11190</v>
      </c>
      <c r="G42" s="33">
        <f t="shared" si="2"/>
        <v>1.0878335682690905</v>
      </c>
    </row>
    <row r="43" spans="1:7" ht="14.4" x14ac:dyDescent="0.3">
      <c r="A43" s="27" t="s">
        <v>177</v>
      </c>
      <c r="B43" s="73">
        <v>20967.558333333331</v>
      </c>
      <c r="C43" s="28">
        <f t="shared" si="1"/>
        <v>1.3842457743788541</v>
      </c>
      <c r="D43" s="28"/>
      <c r="F43" s="75">
        <v>18213</v>
      </c>
      <c r="G43" s="33">
        <f t="shared" si="2"/>
        <v>1.7705730812229621</v>
      </c>
    </row>
    <row r="44" spans="1:7" ht="14.4" x14ac:dyDescent="0.3">
      <c r="A44" s="27" t="s">
        <v>178</v>
      </c>
      <c r="B44" s="73">
        <v>18080.616666666669</v>
      </c>
      <c r="C44" s="28">
        <f t="shared" si="1"/>
        <v>1.1936543502639858</v>
      </c>
      <c r="D44" s="28"/>
      <c r="F44" s="75">
        <v>13726.25</v>
      </c>
      <c r="G44" s="33">
        <f t="shared" si="2"/>
        <v>1.3343945948573372</v>
      </c>
    </row>
    <row r="45" spans="1:7" ht="14.4" x14ac:dyDescent="0.3">
      <c r="A45" s="27" t="s">
        <v>179</v>
      </c>
      <c r="B45" s="73">
        <v>17454.581666666669</v>
      </c>
      <c r="C45" s="28">
        <f t="shared" si="1"/>
        <v>1.1523244877408134</v>
      </c>
      <c r="D45" s="28"/>
      <c r="F45" s="75">
        <v>12829</v>
      </c>
      <c r="G45" s="33">
        <f t="shared" si="2"/>
        <v>1.2471686190638216</v>
      </c>
    </row>
    <row r="46" spans="1:7" ht="14.4" x14ac:dyDescent="0.3">
      <c r="A46" s="27" t="s">
        <v>180</v>
      </c>
      <c r="B46" s="73">
        <v>25594.921666666665</v>
      </c>
      <c r="C46" s="28">
        <f t="shared" si="1"/>
        <v>1.6897371453268617</v>
      </c>
      <c r="D46" s="28"/>
      <c r="F46" s="75">
        <v>21563.25</v>
      </c>
      <c r="G46" s="33">
        <f t="shared" si="2"/>
        <v>2.0962669518300685</v>
      </c>
    </row>
    <row r="47" spans="1:7" ht="26.4" x14ac:dyDescent="0.3">
      <c r="A47" s="27" t="s">
        <v>181</v>
      </c>
      <c r="B47" s="73">
        <v>16124.800833333335</v>
      </c>
      <c r="C47" s="28">
        <f t="shared" si="1"/>
        <v>1.064534413659306</v>
      </c>
      <c r="D47" s="28"/>
      <c r="F47" s="75">
        <v>11256.991270882378</v>
      </c>
      <c r="G47" s="33">
        <f t="shared" si="2"/>
        <v>1.0943461110078625</v>
      </c>
    </row>
    <row r="48" spans="1:7" ht="14.4" x14ac:dyDescent="0.3">
      <c r="A48" s="27" t="s">
        <v>182</v>
      </c>
      <c r="B48" s="73">
        <v>16284.193333333335</v>
      </c>
      <c r="C48" s="28">
        <f t="shared" si="1"/>
        <v>1.0750572600053168</v>
      </c>
      <c r="D48" s="28"/>
      <c r="F48" s="75">
        <v>12862.75</v>
      </c>
      <c r="G48" s="33">
        <f t="shared" si="2"/>
        <v>1.2504496184319254</v>
      </c>
    </row>
    <row r="49" spans="1:7" ht="14.4" x14ac:dyDescent="0.3">
      <c r="A49" s="27" t="s">
        <v>183</v>
      </c>
      <c r="B49" s="73">
        <v>16335.094166666668</v>
      </c>
      <c r="C49" s="28">
        <f t="shared" si="1"/>
        <v>1.0784176543027306</v>
      </c>
      <c r="D49" s="28"/>
      <c r="F49" s="75">
        <v>12775.75</v>
      </c>
      <c r="G49" s="33">
        <f t="shared" si="2"/>
        <v>1.2419919311719243</v>
      </c>
    </row>
    <row r="50" spans="1:7" ht="14.4" x14ac:dyDescent="0.3">
      <c r="A50" s="27" t="s">
        <v>184</v>
      </c>
      <c r="B50" s="73">
        <v>16587.053333333333</v>
      </c>
      <c r="C50" s="28">
        <f t="shared" si="1"/>
        <v>1.095051608825699</v>
      </c>
      <c r="D50" s="28"/>
      <c r="F50" s="75"/>
      <c r="G50" s="33"/>
    </row>
    <row r="51" spans="1:7" ht="26.4" x14ac:dyDescent="0.3">
      <c r="A51" s="27" t="s">
        <v>185</v>
      </c>
      <c r="B51" s="73">
        <v>20053.27</v>
      </c>
      <c r="C51" s="28">
        <f t="shared" si="1"/>
        <v>1.3238858725791032</v>
      </c>
      <c r="D51" s="28"/>
      <c r="F51" s="75">
        <v>20487.5</v>
      </c>
      <c r="G51" s="33">
        <f t="shared" ref="G51:G66" si="3">F51/$F$4</f>
        <v>1.9916881349341369</v>
      </c>
    </row>
    <row r="52" spans="1:7" ht="26.4" x14ac:dyDescent="0.3">
      <c r="A52" s="27" t="s">
        <v>186</v>
      </c>
      <c r="B52" s="73">
        <v>16444.744999999999</v>
      </c>
      <c r="C52" s="28">
        <f t="shared" si="1"/>
        <v>1.0856566327419839</v>
      </c>
      <c r="D52" s="28"/>
      <c r="F52" s="75">
        <v>11857</v>
      </c>
      <c r="G52" s="33">
        <f t="shared" si="3"/>
        <v>1.1526758372624313</v>
      </c>
    </row>
    <row r="53" spans="1:7" ht="14.4" x14ac:dyDescent="0.3">
      <c r="A53" s="27" t="s">
        <v>187</v>
      </c>
      <c r="B53" s="73">
        <v>15195.050833333333</v>
      </c>
      <c r="C53" s="28">
        <f t="shared" si="1"/>
        <v>1.0031537565380275</v>
      </c>
      <c r="D53" s="28"/>
      <c r="F53" s="75">
        <v>10795</v>
      </c>
      <c r="G53" s="33">
        <f t="shared" si="3"/>
        <v>1.0494337238127642</v>
      </c>
    </row>
    <row r="54" spans="1:7" ht="14.4" x14ac:dyDescent="0.3">
      <c r="A54" s="27" t="s">
        <v>188</v>
      </c>
      <c r="B54" s="73">
        <v>15566.315833333334</v>
      </c>
      <c r="C54" s="28">
        <f t="shared" si="1"/>
        <v>1.0276640976685802</v>
      </c>
      <c r="D54" s="28"/>
      <c r="F54" s="75">
        <v>10881.5</v>
      </c>
      <c r="G54" s="33">
        <f t="shared" si="3"/>
        <v>1.0578428036747194</v>
      </c>
    </row>
    <row r="55" spans="1:7" ht="14.4" x14ac:dyDescent="0.3">
      <c r="A55" s="27" t="s">
        <v>189</v>
      </c>
      <c r="B55" s="73">
        <v>15754.252500000001</v>
      </c>
      <c r="C55" s="28">
        <f t="shared" si="1"/>
        <v>1.0400713857537458</v>
      </c>
      <c r="D55" s="28"/>
      <c r="F55" s="75">
        <v>9975.25</v>
      </c>
      <c r="G55" s="33">
        <f t="shared" si="3"/>
        <v>0.96974189471637584</v>
      </c>
    </row>
    <row r="56" spans="1:7" ht="14.4" x14ac:dyDescent="0.3">
      <c r="A56" s="27" t="s">
        <v>190</v>
      </c>
      <c r="B56" s="73">
        <v>17970.683333333334</v>
      </c>
      <c r="C56" s="28">
        <f t="shared" si="1"/>
        <v>1.1863967216116249</v>
      </c>
      <c r="D56" s="28"/>
      <c r="F56" s="75">
        <v>14572.5</v>
      </c>
      <c r="G56" s="33">
        <f t="shared" si="3"/>
        <v>1.4166626160501627</v>
      </c>
    </row>
    <row r="57" spans="1:7" ht="14.4" x14ac:dyDescent="0.3">
      <c r="A57" s="27" t="s">
        <v>191</v>
      </c>
      <c r="B57" s="73">
        <v>14017.952500000001</v>
      </c>
      <c r="C57" s="28">
        <f t="shared" si="1"/>
        <v>0.92544354497969272</v>
      </c>
      <c r="D57" s="28"/>
      <c r="F57" s="75">
        <v>10423.5</v>
      </c>
      <c r="G57" s="33">
        <f t="shared" si="3"/>
        <v>1.0133184270645992</v>
      </c>
    </row>
    <row r="58" spans="1:7" ht="14.4" x14ac:dyDescent="0.3">
      <c r="A58" s="27" t="s">
        <v>192</v>
      </c>
      <c r="B58" s="73">
        <v>14596.827499999999</v>
      </c>
      <c r="C58" s="28">
        <f t="shared" si="1"/>
        <v>0.96365997723683716</v>
      </c>
      <c r="D58" s="28"/>
      <c r="F58" s="75">
        <v>10585.5</v>
      </c>
      <c r="G58" s="33">
        <f t="shared" si="3"/>
        <v>1.0290672240314975</v>
      </c>
    </row>
    <row r="59" spans="1:7" ht="26.4" x14ac:dyDescent="0.3">
      <c r="A59" s="27" t="s">
        <v>193</v>
      </c>
      <c r="B59" s="73">
        <v>16777.557499999999</v>
      </c>
      <c r="C59" s="28">
        <f t="shared" si="1"/>
        <v>1.1076283992901694</v>
      </c>
      <c r="D59" s="28"/>
      <c r="F59" s="75">
        <v>10986.5</v>
      </c>
      <c r="G59" s="33">
        <f t="shared" si="3"/>
        <v>1.0680503572643756</v>
      </c>
    </row>
    <row r="60" spans="1:7" ht="26.4" x14ac:dyDescent="0.3">
      <c r="A60" s="27" t="s">
        <v>194</v>
      </c>
      <c r="B60" s="73">
        <v>14344.195000000002</v>
      </c>
      <c r="C60" s="28">
        <f t="shared" si="1"/>
        <v>0.94698157028852714</v>
      </c>
      <c r="D60" s="28"/>
      <c r="F60" s="75">
        <v>9758.9435321900437</v>
      </c>
      <c r="G60" s="33">
        <f t="shared" si="3"/>
        <v>0.94871370555485768</v>
      </c>
    </row>
    <row r="61" spans="1:7" ht="14.4" x14ac:dyDescent="0.3">
      <c r="A61" s="27" t="s">
        <v>195</v>
      </c>
      <c r="B61" s="73">
        <v>13841.764999999999</v>
      </c>
      <c r="C61" s="28">
        <f t="shared" si="1"/>
        <v>0.9138119187075171</v>
      </c>
      <c r="D61" s="28"/>
      <c r="F61" s="75">
        <v>8947</v>
      </c>
      <c r="G61" s="33">
        <f t="shared" si="3"/>
        <v>0.86978078063481257</v>
      </c>
    </row>
    <row r="62" spans="1:7" ht="14.4" x14ac:dyDescent="0.3">
      <c r="A62" s="27" t="s">
        <v>196</v>
      </c>
      <c r="B62" s="73">
        <v>14051.908333333333</v>
      </c>
      <c r="C62" s="28">
        <f t="shared" si="1"/>
        <v>0.92768525658292</v>
      </c>
      <c r="D62" s="28"/>
      <c r="F62" s="75">
        <v>9056.25</v>
      </c>
      <c r="G62" s="33">
        <f t="shared" si="3"/>
        <v>0.88040149710785987</v>
      </c>
    </row>
    <row r="63" spans="1:7" ht="14.4" x14ac:dyDescent="0.3">
      <c r="A63" s="27" t="s">
        <v>197</v>
      </c>
      <c r="B63" s="73">
        <v>14565.67</v>
      </c>
      <c r="C63" s="28">
        <f t="shared" si="1"/>
        <v>0.96160300727259285</v>
      </c>
      <c r="D63" s="28"/>
      <c r="F63" s="75">
        <v>9703.75</v>
      </c>
      <c r="G63" s="33">
        <f t="shared" si="3"/>
        <v>0.94334807757740724</v>
      </c>
    </row>
    <row r="64" spans="1:7" ht="14.4" x14ac:dyDescent="0.3">
      <c r="A64" s="27" t="s">
        <v>122</v>
      </c>
      <c r="B64" s="73">
        <v>15686.578333333333</v>
      </c>
      <c r="C64" s="28">
        <f t="shared" si="1"/>
        <v>1.0356036419299921</v>
      </c>
      <c r="D64" s="28"/>
      <c r="F64" s="75">
        <v>10209</v>
      </c>
      <c r="G64" s="33">
        <f t="shared" si="3"/>
        <v>0.99246585330287274</v>
      </c>
    </row>
    <row r="65" spans="1:7" ht="14.4" x14ac:dyDescent="0.3">
      <c r="A65" s="27" t="s">
        <v>198</v>
      </c>
      <c r="B65" s="73">
        <v>13714.028333333334</v>
      </c>
      <c r="C65" s="28">
        <f t="shared" si="1"/>
        <v>0.90537894152173415</v>
      </c>
      <c r="D65" s="28"/>
      <c r="F65" s="75">
        <v>9537.5</v>
      </c>
      <c r="G65" s="33">
        <f t="shared" si="3"/>
        <v>0.92718611772711812</v>
      </c>
    </row>
    <row r="66" spans="1:7" ht="14.4" x14ac:dyDescent="0.3">
      <c r="A66" s="27" t="s">
        <v>199</v>
      </c>
      <c r="B66" s="73">
        <v>13695.606666666667</v>
      </c>
      <c r="C66" s="28">
        <f t="shared" si="1"/>
        <v>0.90416277157791136</v>
      </c>
      <c r="D66" s="28"/>
      <c r="F66" s="75">
        <v>9145.5</v>
      </c>
      <c r="G66" s="33">
        <f t="shared" si="3"/>
        <v>0.88907791765906774</v>
      </c>
    </row>
    <row r="67" spans="1:7" ht="14.4" x14ac:dyDescent="0.3">
      <c r="A67" s="27" t="s">
        <v>200</v>
      </c>
      <c r="B67" s="73">
        <v>14819.431666666669</v>
      </c>
      <c r="C67" s="28">
        <f t="shared" si="1"/>
        <v>0.97835596005795555</v>
      </c>
      <c r="D67" s="28"/>
      <c r="F67" s="75">
        <v>9674.5</v>
      </c>
      <c r="G67" s="33">
        <f t="shared" ref="G67:G98" si="4">F67/$F$4</f>
        <v>0.9405045447917173</v>
      </c>
    </row>
    <row r="68" spans="1:7" ht="26.4" x14ac:dyDescent="0.3">
      <c r="A68" s="27" t="s">
        <v>201</v>
      </c>
      <c r="B68" s="73">
        <v>14201.915833333333</v>
      </c>
      <c r="C68" s="28">
        <f t="shared" si="1"/>
        <v>0.93758851974303847</v>
      </c>
      <c r="D68" s="28"/>
      <c r="F68" s="75">
        <v>10151.5</v>
      </c>
      <c r="G68" s="33">
        <f t="shared" si="4"/>
        <v>0.98687600252758467</v>
      </c>
    </row>
    <row r="69" spans="1:7" ht="26.4" x14ac:dyDescent="0.3">
      <c r="A69" s="27" t="s">
        <v>202</v>
      </c>
      <c r="B69" s="73">
        <v>14267.974999999999</v>
      </c>
      <c r="C69" s="28">
        <f t="shared" ref="C69:C99" si="5">B69/$B$4</f>
        <v>0.94194964376442492</v>
      </c>
      <c r="D69" s="28"/>
      <c r="F69" s="75">
        <v>9372.8607024108151</v>
      </c>
      <c r="G69" s="33">
        <f t="shared" si="4"/>
        <v>0.91118074198326104</v>
      </c>
    </row>
    <row r="70" spans="1:7" ht="14.4" x14ac:dyDescent="0.3">
      <c r="A70" s="27" t="s">
        <v>203</v>
      </c>
      <c r="B70" s="73">
        <v>13761.736666666666</v>
      </c>
      <c r="C70" s="28">
        <f t="shared" si="5"/>
        <v>0.90852857190641922</v>
      </c>
      <c r="D70" s="28"/>
      <c r="F70" s="75">
        <v>9262.25</v>
      </c>
      <c r="G70" s="33">
        <f t="shared" si="4"/>
        <v>0.90042774510280466</v>
      </c>
    </row>
    <row r="71" spans="1:7" ht="14.4" x14ac:dyDescent="0.3">
      <c r="A71" s="27" t="s">
        <v>204</v>
      </c>
      <c r="B71" s="73">
        <v>12716.097500000002</v>
      </c>
      <c r="C71" s="28">
        <f t="shared" si="5"/>
        <v>0.83949709122693983</v>
      </c>
      <c r="D71" s="28"/>
      <c r="F71" s="75">
        <v>9702.75</v>
      </c>
      <c r="G71" s="33">
        <f t="shared" si="4"/>
        <v>0.94325086278131531</v>
      </c>
    </row>
    <row r="72" spans="1:7" ht="26.4" x14ac:dyDescent="0.3">
      <c r="A72" s="27" t="s">
        <v>205</v>
      </c>
      <c r="B72" s="73">
        <v>13993.615</v>
      </c>
      <c r="C72" s="28">
        <f t="shared" si="5"/>
        <v>0.92383682086816898</v>
      </c>
      <c r="D72" s="28"/>
      <c r="F72" s="75">
        <v>10632.5</v>
      </c>
      <c r="G72" s="33">
        <f t="shared" si="4"/>
        <v>1.03363631944782</v>
      </c>
    </row>
    <row r="73" spans="1:7" ht="26.4" x14ac:dyDescent="0.3">
      <c r="A73" s="27" t="s">
        <v>206</v>
      </c>
      <c r="B73" s="73">
        <v>14389.625000000002</v>
      </c>
      <c r="C73" s="28">
        <f t="shared" si="5"/>
        <v>0.94998078863003799</v>
      </c>
      <c r="D73" s="28"/>
      <c r="F73" s="75">
        <v>9256.75</v>
      </c>
      <c r="G73" s="33">
        <f t="shared" si="4"/>
        <v>0.89989306372429889</v>
      </c>
    </row>
    <row r="74" spans="1:7" ht="26.4" x14ac:dyDescent="0.3">
      <c r="A74" s="27" t="s">
        <v>207</v>
      </c>
      <c r="B74" s="73">
        <v>13470.402499999998</v>
      </c>
      <c r="C74" s="28">
        <f t="shared" si="5"/>
        <v>0.88929514077775007</v>
      </c>
      <c r="D74" s="28"/>
      <c r="F74" s="75">
        <v>9031.25</v>
      </c>
      <c r="G74" s="33">
        <f t="shared" si="4"/>
        <v>0.8779711272055607</v>
      </c>
    </row>
    <row r="75" spans="1:7" ht="14.4" x14ac:dyDescent="0.3">
      <c r="A75" s="27" t="s">
        <v>208</v>
      </c>
      <c r="B75" s="73">
        <v>15130.299166666664</v>
      </c>
      <c r="C75" s="28">
        <f t="shared" si="5"/>
        <v>0.99887895164456342</v>
      </c>
      <c r="D75" s="28"/>
      <c r="F75" s="75">
        <v>10284.75</v>
      </c>
      <c r="G75" s="33">
        <f t="shared" si="4"/>
        <v>0.9998298741068391</v>
      </c>
    </row>
    <row r="76" spans="1:7" ht="14.4" x14ac:dyDescent="0.3">
      <c r="A76" s="27" t="s">
        <v>123</v>
      </c>
      <c r="B76" s="73">
        <v>14819.472500000002</v>
      </c>
      <c r="C76" s="28">
        <f t="shared" si="5"/>
        <v>0.97835865581147252</v>
      </c>
      <c r="D76" s="28"/>
      <c r="F76" s="75">
        <v>8659</v>
      </c>
      <c r="G76" s="33">
        <f t="shared" si="4"/>
        <v>0.84178291936032668</v>
      </c>
    </row>
    <row r="77" spans="1:7" ht="26.4" x14ac:dyDescent="0.3">
      <c r="A77" s="27" t="s">
        <v>209</v>
      </c>
      <c r="B77" s="73">
        <v>13618.944166666666</v>
      </c>
      <c r="C77" s="28">
        <f t="shared" si="5"/>
        <v>0.89910163188814529</v>
      </c>
      <c r="D77" s="28"/>
      <c r="F77" s="75">
        <v>9150.6767293892244</v>
      </c>
      <c r="G77" s="33">
        <f t="shared" si="4"/>
        <v>0.88958117235106449</v>
      </c>
    </row>
    <row r="78" spans="1:7" ht="14.4" x14ac:dyDescent="0.3">
      <c r="A78" s="27" t="s">
        <v>210</v>
      </c>
      <c r="B78" s="73">
        <v>13903.692499999999</v>
      </c>
      <c r="C78" s="28">
        <f t="shared" si="5"/>
        <v>0.91790027648528305</v>
      </c>
      <c r="D78" s="28"/>
      <c r="F78" s="75">
        <v>8838.25</v>
      </c>
      <c r="G78" s="33">
        <f t="shared" si="4"/>
        <v>0.8592086715598114</v>
      </c>
    </row>
    <row r="79" spans="1:7" ht="14.4" x14ac:dyDescent="0.3">
      <c r="A79" s="27" t="s">
        <v>211</v>
      </c>
      <c r="B79" s="73">
        <v>13481.204166666665</v>
      </c>
      <c r="C79" s="28">
        <f t="shared" si="5"/>
        <v>0.89000825010606943</v>
      </c>
      <c r="D79" s="28"/>
      <c r="F79" s="75">
        <v>8968</v>
      </c>
      <c r="G79" s="33">
        <f t="shared" si="4"/>
        <v>0.87182229135274392</v>
      </c>
    </row>
    <row r="80" spans="1:7" ht="14.4" x14ac:dyDescent="0.3">
      <c r="A80" s="27" t="s">
        <v>212</v>
      </c>
      <c r="B80" s="73">
        <v>12997.798333333332</v>
      </c>
      <c r="C80" s="28">
        <f t="shared" si="5"/>
        <v>0.85809454458710288</v>
      </c>
      <c r="D80" s="28"/>
      <c r="F80" s="75">
        <v>8417.25</v>
      </c>
      <c r="G80" s="33">
        <f t="shared" si="4"/>
        <v>0.81828124240509403</v>
      </c>
    </row>
    <row r="81" spans="1:7" ht="26.4" x14ac:dyDescent="0.3">
      <c r="A81" s="27" t="s">
        <v>213</v>
      </c>
      <c r="B81" s="73">
        <v>13268.945</v>
      </c>
      <c r="C81" s="28">
        <f t="shared" si="5"/>
        <v>0.87599522818618258</v>
      </c>
      <c r="D81" s="28"/>
      <c r="F81" s="75">
        <v>8729</v>
      </c>
      <c r="G81" s="33">
        <f t="shared" si="4"/>
        <v>0.84858795508676421</v>
      </c>
    </row>
    <row r="82" spans="1:7" ht="14.4" x14ac:dyDescent="0.3">
      <c r="A82" s="27" t="s">
        <v>214</v>
      </c>
      <c r="B82" s="73">
        <v>13723.915000000001</v>
      </c>
      <c r="C82" s="28">
        <f t="shared" si="5"/>
        <v>0.90603164396512115</v>
      </c>
      <c r="D82" s="28"/>
      <c r="F82" s="75">
        <v>9026.25</v>
      </c>
      <c r="G82" s="33">
        <f t="shared" si="4"/>
        <v>0.87748505322510084</v>
      </c>
    </row>
    <row r="83" spans="1:7" ht="26.4" x14ac:dyDescent="0.3">
      <c r="A83" s="27" t="s">
        <v>215</v>
      </c>
      <c r="B83" s="73">
        <v>13036.851666666667</v>
      </c>
      <c r="C83" s="28">
        <f t="shared" si="5"/>
        <v>0.86067278525693502</v>
      </c>
      <c r="D83" s="28"/>
      <c r="F83" s="75">
        <v>8651.5</v>
      </c>
      <c r="G83" s="33">
        <f t="shared" si="4"/>
        <v>0.84105380838963695</v>
      </c>
    </row>
    <row r="84" spans="1:7" ht="14.4" x14ac:dyDescent="0.3">
      <c r="A84" s="27" t="s">
        <v>124</v>
      </c>
      <c r="B84" s="73">
        <v>14340.398333333333</v>
      </c>
      <c r="C84" s="28">
        <f t="shared" si="5"/>
        <v>0.9467309202268217</v>
      </c>
      <c r="D84" s="28"/>
      <c r="F84" s="75">
        <v>10098</v>
      </c>
      <c r="G84" s="33">
        <f t="shared" si="4"/>
        <v>0.98167501093666454</v>
      </c>
    </row>
    <row r="85" spans="1:7" ht="14.4" x14ac:dyDescent="0.3">
      <c r="A85" s="27" t="s">
        <v>216</v>
      </c>
      <c r="B85" s="73">
        <v>14001.875</v>
      </c>
      <c r="C85" s="28">
        <f t="shared" si="5"/>
        <v>0.92438213329389829</v>
      </c>
      <c r="D85" s="28"/>
      <c r="F85" s="75">
        <v>9774</v>
      </c>
      <c r="G85" s="33">
        <f t="shared" si="4"/>
        <v>0.95017741700286784</v>
      </c>
    </row>
    <row r="86" spans="1:7" ht="14.4" x14ac:dyDescent="0.3">
      <c r="A86" s="27" t="s">
        <v>217</v>
      </c>
      <c r="B86" s="73">
        <v>14932.776666666665</v>
      </c>
      <c r="C86" s="28">
        <f t="shared" si="5"/>
        <v>0.98583882166743231</v>
      </c>
      <c r="D86" s="28"/>
      <c r="F86" s="75">
        <v>9370.75</v>
      </c>
      <c r="G86" s="33">
        <f t="shared" si="4"/>
        <v>0.91097555047878287</v>
      </c>
    </row>
    <row r="87" spans="1:7" ht="14.4" x14ac:dyDescent="0.3">
      <c r="A87" s="27" t="s">
        <v>218</v>
      </c>
      <c r="B87" s="73">
        <v>13159.264999999998</v>
      </c>
      <c r="C87" s="28">
        <f t="shared" si="5"/>
        <v>0.86875432420870258</v>
      </c>
      <c r="D87" s="28"/>
      <c r="F87" s="75">
        <v>8694.5</v>
      </c>
      <c r="G87" s="33">
        <f t="shared" si="4"/>
        <v>0.84523404462159135</v>
      </c>
    </row>
    <row r="88" spans="1:7" ht="14.4" x14ac:dyDescent="0.3">
      <c r="A88" s="27" t="s">
        <v>219</v>
      </c>
      <c r="B88" s="73">
        <v>13456.690000000002</v>
      </c>
      <c r="C88" s="28">
        <f t="shared" si="5"/>
        <v>0.88838986273443166</v>
      </c>
      <c r="D88" s="28"/>
      <c r="F88" s="75">
        <v>8841.25</v>
      </c>
      <c r="G88" s="33">
        <f t="shared" si="4"/>
        <v>0.85950031594808729</v>
      </c>
    </row>
    <row r="89" spans="1:7" ht="14.4" x14ac:dyDescent="0.3">
      <c r="A89" s="27" t="s">
        <v>220</v>
      </c>
      <c r="B89" s="73">
        <v>14095.38</v>
      </c>
      <c r="C89" s="28">
        <f t="shared" si="5"/>
        <v>0.93055518878636945</v>
      </c>
      <c r="D89" s="28"/>
      <c r="F89" s="75">
        <v>9976.75</v>
      </c>
      <c r="G89" s="33">
        <f t="shared" si="4"/>
        <v>0.96988771691051379</v>
      </c>
    </row>
    <row r="90" spans="1:7" ht="14.4" x14ac:dyDescent="0.3">
      <c r="A90" s="27" t="s">
        <v>221</v>
      </c>
      <c r="B90" s="73">
        <v>12553.110833333332</v>
      </c>
      <c r="C90" s="28">
        <f t="shared" si="5"/>
        <v>0.82873696355605309</v>
      </c>
      <c r="D90" s="28"/>
      <c r="F90" s="75">
        <v>8609.5</v>
      </c>
      <c r="G90" s="33">
        <f t="shared" si="4"/>
        <v>0.83697078695377436</v>
      </c>
    </row>
    <row r="91" spans="1:7" ht="14.4" x14ac:dyDescent="0.3">
      <c r="A91" s="27" t="s">
        <v>222</v>
      </c>
      <c r="B91" s="73">
        <v>14087.853333333333</v>
      </c>
      <c r="C91" s="28">
        <f t="shared" si="5"/>
        <v>0.93005828989319084</v>
      </c>
      <c r="D91" s="28"/>
      <c r="F91" s="75">
        <v>9505</v>
      </c>
      <c r="G91" s="33">
        <f t="shared" si="4"/>
        <v>0.92402663685412922</v>
      </c>
    </row>
    <row r="92" spans="1:7" ht="14.4" x14ac:dyDescent="0.3">
      <c r="A92" s="27" t="s">
        <v>223</v>
      </c>
      <c r="B92" s="73">
        <v>14812.074166666665</v>
      </c>
      <c r="C92" s="28">
        <f t="shared" si="5"/>
        <v>0.97787022928649003</v>
      </c>
      <c r="D92" s="28"/>
      <c r="F92" s="75">
        <v>10940.383234275519</v>
      </c>
      <c r="G92" s="33">
        <f t="shared" si="4"/>
        <v>1.0635671252880494</v>
      </c>
    </row>
    <row r="93" spans="1:7" ht="14.4" x14ac:dyDescent="0.3">
      <c r="A93" s="27" t="s">
        <v>224</v>
      </c>
      <c r="B93" s="73">
        <v>14245.089166666665</v>
      </c>
      <c r="C93" s="28">
        <f t="shared" si="5"/>
        <v>0.94043875644120023</v>
      </c>
      <c r="D93" s="28"/>
      <c r="F93" s="75">
        <v>9567.75</v>
      </c>
      <c r="G93" s="33">
        <f t="shared" si="4"/>
        <v>0.93012686530889999</v>
      </c>
    </row>
    <row r="94" spans="1:7" ht="14.4" x14ac:dyDescent="0.3">
      <c r="A94" s="27" t="s">
        <v>225</v>
      </c>
      <c r="B94" s="73">
        <v>14599.376666666665</v>
      </c>
      <c r="C94" s="28">
        <f t="shared" si="5"/>
        <v>0.96382826927782839</v>
      </c>
      <c r="D94" s="28"/>
      <c r="F94" s="75">
        <v>10461.5</v>
      </c>
      <c r="G94" s="33">
        <f t="shared" si="4"/>
        <v>1.017012589316094</v>
      </c>
    </row>
    <row r="95" spans="1:7" ht="14.4" x14ac:dyDescent="0.3">
      <c r="A95" s="27" t="s">
        <v>226</v>
      </c>
      <c r="B95" s="73">
        <v>16841.819166666664</v>
      </c>
      <c r="C95" s="28">
        <f t="shared" si="5"/>
        <v>1.1118708551414289</v>
      </c>
      <c r="D95" s="28"/>
      <c r="F95" s="75">
        <v>0</v>
      </c>
      <c r="G95" s="33">
        <f t="shared" si="4"/>
        <v>0</v>
      </c>
    </row>
    <row r="96" spans="1:7" ht="39.6" x14ac:dyDescent="0.3">
      <c r="A96" s="27" t="s">
        <v>227</v>
      </c>
      <c r="B96" s="73">
        <v>18096.383333333335</v>
      </c>
      <c r="C96" s="28">
        <f t="shared" si="5"/>
        <v>1.1946952412138241</v>
      </c>
      <c r="D96" s="28"/>
      <c r="F96" s="75">
        <v>14428.25</v>
      </c>
      <c r="G96" s="33">
        <f t="shared" si="4"/>
        <v>1.4026393817138969</v>
      </c>
    </row>
    <row r="97" spans="1:30" ht="26.4" x14ac:dyDescent="0.3">
      <c r="A97" s="27" t="s">
        <v>228</v>
      </c>
      <c r="B97" s="73">
        <v>19054.37166666667</v>
      </c>
      <c r="C97" s="28">
        <f t="shared" si="5"/>
        <v>1.2579401494305689</v>
      </c>
      <c r="D97" s="28"/>
      <c r="F97" s="75">
        <v>15905</v>
      </c>
      <c r="G97" s="33">
        <f t="shared" si="4"/>
        <v>1.5462013318427064</v>
      </c>
    </row>
    <row r="98" spans="1:30" ht="66" x14ac:dyDescent="0.3">
      <c r="A98" s="27" t="s">
        <v>229</v>
      </c>
      <c r="B98" s="73">
        <v>14693.325000000003</v>
      </c>
      <c r="C98" s="28">
        <f t="shared" si="5"/>
        <v>0.97003059295134186</v>
      </c>
      <c r="D98" s="28"/>
      <c r="F98" s="75">
        <v>10648.5</v>
      </c>
      <c r="G98" s="33">
        <f t="shared" si="4"/>
        <v>1.0351917561852915</v>
      </c>
    </row>
    <row r="99" spans="1:30" ht="14.4" x14ac:dyDescent="0.3">
      <c r="A99" s="27" t="s">
        <v>230</v>
      </c>
      <c r="B99" s="73">
        <v>13277.952500000001</v>
      </c>
      <c r="C99" s="28">
        <f t="shared" si="5"/>
        <v>0.87658988940588678</v>
      </c>
      <c r="D99" s="28"/>
      <c r="F99" s="75">
        <v>9494.75</v>
      </c>
      <c r="G99" s="33">
        <f t="shared" ref="G99" si="6">F99/$F$4</f>
        <v>0.92303018519418656</v>
      </c>
    </row>
    <row r="101" spans="1:30" ht="16.5" customHeight="1" x14ac:dyDescent="0.3">
      <c r="A101" s="23" t="s">
        <v>248</v>
      </c>
      <c r="B101" s="66"/>
      <c r="F101" s="76" t="s">
        <v>248</v>
      </c>
      <c r="G101" s="52"/>
    </row>
    <row r="102" spans="1:30" ht="16.5" customHeight="1" x14ac:dyDescent="0.3">
      <c r="A102" s="24" t="s">
        <v>135</v>
      </c>
      <c r="B102" s="66"/>
      <c r="F102" s="85" t="s">
        <v>255</v>
      </c>
    </row>
    <row r="103" spans="1:30" ht="16.5" customHeight="1" x14ac:dyDescent="0.3">
      <c r="A103" s="27"/>
      <c r="B103" s="74"/>
      <c r="F103" s="74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</row>
    <row r="104" spans="1:30" ht="16.5" customHeight="1" x14ac:dyDescent="0.3">
      <c r="A104" s="27"/>
      <c r="B104" s="74"/>
      <c r="F104" s="7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6.5" customHeight="1" x14ac:dyDescent="0.3">
      <c r="A105" s="27"/>
      <c r="B105" s="74"/>
      <c r="F105" s="7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6.5" customHeight="1" x14ac:dyDescent="0.3">
      <c r="A106" s="27"/>
      <c r="B106" s="74"/>
      <c r="F106" s="7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6.5" customHeight="1" x14ac:dyDescent="0.3">
      <c r="A107" s="27"/>
      <c r="B107" s="74"/>
      <c r="F107" s="7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6.5" customHeight="1" x14ac:dyDescent="0.3">
      <c r="A108" s="27"/>
      <c r="B108" s="74"/>
      <c r="F108" s="7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6.5" customHeight="1" x14ac:dyDescent="0.3">
      <c r="A109" s="27"/>
      <c r="B109" s="74"/>
      <c r="F109" s="7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6.5" customHeight="1" x14ac:dyDescent="0.3">
      <c r="A110" s="27"/>
      <c r="B110" s="74"/>
      <c r="F110" s="7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6.5" customHeight="1" x14ac:dyDescent="0.3">
      <c r="A111" s="27"/>
      <c r="B111" s="74"/>
      <c r="F111" s="7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6.5" customHeight="1" x14ac:dyDescent="0.3">
      <c r="A112" s="27"/>
      <c r="B112" s="74"/>
      <c r="F112" s="7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6.5" customHeight="1" x14ac:dyDescent="0.3">
      <c r="A113" s="27"/>
      <c r="B113" s="74"/>
      <c r="F113" s="7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6.5" customHeight="1" x14ac:dyDescent="0.3">
      <c r="A114" s="27"/>
      <c r="B114" s="74"/>
      <c r="F114" s="7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6.5" customHeight="1" x14ac:dyDescent="0.3">
      <c r="A115" s="27"/>
      <c r="B115" s="74"/>
      <c r="F115" s="7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6.5" customHeight="1" x14ac:dyDescent="0.3"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6.5" customHeight="1" x14ac:dyDescent="0.3">
      <c r="F117" s="77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6.5" customHeight="1" x14ac:dyDescent="0.3">
      <c r="F118" s="78" t="s">
        <v>125</v>
      </c>
      <c r="G118" s="11" t="s">
        <v>125</v>
      </c>
    </row>
    <row r="119" spans="1:30" ht="16.5" customHeight="1" x14ac:dyDescent="0.3">
      <c r="F119" s="6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30" ht="16.5" customHeight="1" x14ac:dyDescent="0.3">
      <c r="H120" s="11" t="s">
        <v>125</v>
      </c>
      <c r="I120" s="11" t="s">
        <v>125</v>
      </c>
      <c r="J120" s="11" t="s">
        <v>125</v>
      </c>
      <c r="K120" s="11" t="s">
        <v>125</v>
      </c>
      <c r="L120" s="11" t="s">
        <v>125</v>
      </c>
      <c r="M120" s="11" t="s">
        <v>125</v>
      </c>
      <c r="N120" s="11" t="s">
        <v>125</v>
      </c>
      <c r="O120" s="11" t="s">
        <v>125</v>
      </c>
      <c r="P120" s="11" t="s">
        <v>125</v>
      </c>
      <c r="Q120" s="11" t="s">
        <v>125</v>
      </c>
      <c r="R120" s="26"/>
      <c r="S120" s="26"/>
      <c r="T120" s="26"/>
      <c r="U120" s="26"/>
    </row>
    <row r="121" spans="1:30" ht="16.5" customHeight="1" x14ac:dyDescent="0.3"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</sheetData>
  <mergeCells count="3">
    <mergeCell ref="F2:G2"/>
    <mergeCell ref="A2:A3"/>
    <mergeCell ref="B2:C2"/>
  </mergeCells>
  <hyperlinks>
    <hyperlink ref="A102" r:id="rId1" xr:uid="{00000000-0004-0000-0500-000000000000}"/>
    <hyperlink ref="F102" r:id="rId2" xr:uid="{231C1530-3736-4883-8FCE-AB5C33FFD4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Описание данных</vt:lpstr>
      <vt:lpstr>ПТ</vt:lpstr>
      <vt:lpstr>ПТкоррект</vt:lpstr>
      <vt:lpstr>Занятые</vt:lpstr>
      <vt:lpstr>ВДС</vt:lpstr>
      <vt:lpstr>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Александр</dc:creator>
  <cp:lastModifiedBy>Ernest Sirotin</cp:lastModifiedBy>
  <dcterms:created xsi:type="dcterms:W3CDTF">2021-11-03T14:55:31Z</dcterms:created>
  <dcterms:modified xsi:type="dcterms:W3CDTF">2021-12-13T11:24:56Z</dcterms:modified>
</cp:coreProperties>
</file>